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NỘP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47" i="1" l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J40" i="2" l="1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K54" i="1" l="1"/>
</calcChain>
</file>

<file path=xl/sharedStrings.xml><?xml version="1.0" encoding="utf-8"?>
<sst xmlns="http://schemas.openxmlformats.org/spreadsheetml/2006/main" count="839" uniqueCount="181">
  <si>
    <t>Hộp</t>
  </si>
  <si>
    <t>Cái</t>
  </si>
  <si>
    <t>Bịch</t>
  </si>
  <si>
    <t>Số TT</t>
  </si>
  <si>
    <t>Số DM</t>
  </si>
  <si>
    <t>Quy cách đóng gói</t>
  </si>
  <si>
    <t>Hãng sản xuất</t>
  </si>
  <si>
    <t>Nước sản xuất</t>
  </si>
  <si>
    <t>Đơn vị tính</t>
  </si>
  <si>
    <t>Số lượng</t>
  </si>
  <si>
    <t>Thành tiền</t>
  </si>
  <si>
    <t>Nhà trúng thầu</t>
  </si>
  <si>
    <t>Số QĐ công bố</t>
  </si>
  <si>
    <t>Ngày công bố</t>
  </si>
  <si>
    <t>Gói thầu</t>
  </si>
  <si>
    <t>Merck</t>
  </si>
  <si>
    <t>GC</t>
  </si>
  <si>
    <t>Anh</t>
  </si>
  <si>
    <t>Đức</t>
  </si>
  <si>
    <t>Tây Ban Nha</t>
  </si>
  <si>
    <t>Việt Nam</t>
  </si>
  <si>
    <t>Nhật</t>
  </si>
  <si>
    <t>Trung Quốc</t>
  </si>
  <si>
    <t>Hàn Quốc</t>
  </si>
  <si>
    <t>Ý</t>
  </si>
  <si>
    <t>BVĐK Bạc Liêu</t>
  </si>
  <si>
    <t>Bạc Liêu</t>
  </si>
  <si>
    <t>Tên đơn vị</t>
  </si>
  <si>
    <t>Tỉnh/ TP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</si>
  <si>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</si>
  <si>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</si>
  <si>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</si>
  <si>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</si>
  <si>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</si>
  <si>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</si>
  <si>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</si>
  <si>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</si>
  <si>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</si>
  <si>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</si>
  <si>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</si>
  <si>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</si>
  <si>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</si>
  <si>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</si>
  <si>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</si>
  <si>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SỞ Y TẾ BẠC LIÊU</t>
  </si>
  <si>
    <t>BỆNH VIỆN ĐA KHOA BẠC LIÊU</t>
  </si>
  <si>
    <t>Địa chỉ: Số 06, Đường Nguyễn Huệ, Phường 3, Thành phố Bạc Liêu</t>
  </si>
  <si>
    <t>CỘNG HÒA XÃ HỘI CHỦ NGHĨA VIỆT NAM</t>
  </si>
  <si>
    <t xml:space="preserve">Độc lập - Tự do - Hạnh phúc </t>
  </si>
  <si>
    <t>CỘNG THEO GÓI THẦU SỐ 2:</t>
  </si>
  <si>
    <t>PHÒNG TCKT</t>
  </si>
  <si>
    <t>NGƯỜI LẬP BẢNG</t>
  </si>
  <si>
    <t>DS.HUỲNH LAN VI</t>
  </si>
  <si>
    <t>GIÁM ĐỐC</t>
  </si>
  <si>
    <t xml:space="preserve">       BS. MÃ QUỐC THIỆN</t>
  </si>
  <si>
    <t>Đơn giá
 (+ VAT)</t>
  </si>
  <si>
    <t>Bàn chải rửa tay phẫu thuật viên (chịu nhiệt)</t>
  </si>
  <si>
    <t>Hộp/12cái</t>
  </si>
  <si>
    <t xml:space="preserve">Bộ hút đàm kín </t>
  </si>
  <si>
    <t>Hộp/10 cái</t>
  </si>
  <si>
    <t>Caviton lọ/30g (nha khoa)</t>
  </si>
  <si>
    <t>Lọ/30g</t>
  </si>
  <si>
    <t xml:space="preserve">Lọ </t>
  </si>
  <si>
    <t>Cone gutta số 20, 25,30, 35…</t>
  </si>
  <si>
    <t>Hộp/120 cây</t>
  </si>
  <si>
    <t xml:space="preserve">Hộp ủ kỵ khí 2.5L </t>
  </si>
  <si>
    <t>Hộp/1 cái</t>
  </si>
  <si>
    <t>Khuyên cấy định lượng Nichrome 1 µl</t>
  </si>
  <si>
    <t>Gói/25 cái</t>
  </si>
  <si>
    <t>Gói</t>
  </si>
  <si>
    <t>Khuyên cấy định lượng Nichrome 5 µl</t>
  </si>
  <si>
    <t>Ống chích nha</t>
  </si>
  <si>
    <t>Hộp/ 1 cái</t>
  </si>
  <si>
    <t>Ống dẫn lưu màng phổi số 28</t>
  </si>
  <si>
    <t>Hộp/50 cái</t>
  </si>
  <si>
    <t xml:space="preserve">Răng 6 cái hàm trên, hàm dưới </t>
  </si>
  <si>
    <t>Vỉ/6 cái</t>
  </si>
  <si>
    <t>Vỉ</t>
  </si>
  <si>
    <t xml:space="preserve">Răng 8 cái hàm trên, hàm dưới </t>
  </si>
  <si>
    <t>Vỉ/8 cái</t>
  </si>
  <si>
    <t>Tăm bông nhỏ</t>
  </si>
  <si>
    <t>Bịch/50cây</t>
  </si>
  <si>
    <t>Thước đo nội nha</t>
  </si>
  <si>
    <t>Bịch/1 cây</t>
  </si>
  <si>
    <t>Cây</t>
  </si>
  <si>
    <t>THANH PHƯỚC</t>
  </si>
  <si>
    <t>Đầu lọc dung dịch tiệt trùng 10 µl (Filter típ)</t>
  </si>
  <si>
    <t>Đầu lọc dung dịch tiệt trùng 1000 µl (Filter típ)</t>
  </si>
  <si>
    <t>Đầu lọc dung dịch tiệt trùng 100ul (Filter típ)</t>
  </si>
  <si>
    <t>Đầu lọc dung dịch tiệt trùng 200ul (Filter típ)</t>
  </si>
  <si>
    <t>VIỆT Á</t>
  </si>
  <si>
    <t>Elution Tubes 1.5ml</t>
  </si>
  <si>
    <t>Filter-Tips, 1000 ul (1024)</t>
  </si>
  <si>
    <t>Filter-Tips, 200 ul (1024)</t>
  </si>
  <si>
    <t>PCR tube 0.2ml</t>
  </si>
  <si>
    <t>Rotor Adapter</t>
  </si>
  <si>
    <t>Sample Tubes CB (2ml)</t>
  </si>
  <si>
    <t>Sample Tubes RB (2 ml)</t>
  </si>
  <si>
    <t>ANH KHÔI</t>
  </si>
  <si>
    <t>Nẹp khóa AO LCP cẳng tay SYN các cỡ, tiêu chuẩn AO.</t>
  </si>
  <si>
    <t>Nẹp khóa AO LCP cánh tay, cẳng chân các cỡ, tiêu chuẩn AO.</t>
  </si>
  <si>
    <t>Nẹp khóa AO LCP chữ T, L SYN 4.5/5.0 dài các cỡ, tiêu chuẩn AO</t>
  </si>
  <si>
    <t>Nẹp khóa AO LCP đầu dưới xương đùi SYN DF tương thích LISS, tiêu chuẩn AO</t>
  </si>
  <si>
    <t>Nẹp khóa AO LCP đầu trên xương chày PLT, vít 4.5/5.0, tương thích LISS, tiêu chuẩn AO</t>
  </si>
  <si>
    <t>Nẹp khóa AO LCP mỏm khuỷu Ocleranon, tiêu chuẩn AO</t>
  </si>
  <si>
    <t>Nẹp khóa AO LCP Reconstruction mắc xích SYN 5 lỗ, vít 3.5, tiêu chuẩn AO</t>
  </si>
  <si>
    <t>Nẹp khóa AO LCP xương đòn Clavicle vít 2.7/3.5, tiêu chuẩn AO</t>
  </si>
  <si>
    <t xml:space="preserve">Nẹp khóa AO LCP xương đùi SYN FP dài 8 - 12 lỗ. </t>
  </si>
  <si>
    <t>Vít khóa AO 2.7, SYN</t>
  </si>
  <si>
    <t>Vít vỏ AO 2.4, SYN, dài 6-30 mm.</t>
  </si>
  <si>
    <t>Vít vỏ AO 3.5, SYN, dài 10-60mm.</t>
  </si>
  <si>
    <t>Vít vỏ AO 4.5, SYN, L 14-110 mm.</t>
  </si>
  <si>
    <t>Vít xốp 6.5, SYN, dài  25-90 mm.</t>
  </si>
  <si>
    <t>Vít xốp AO 4.0, SYN, dài  10-60 mm.</t>
  </si>
  <si>
    <t>HOÀNG ĐỨC</t>
  </si>
  <si>
    <t xml:space="preserve">
Gói/ 1 Cái</t>
  </si>
  <si>
    <t>Dây dẫn đường mềm, hydrophilic 0.035", thằng 150cm</t>
  </si>
  <si>
    <t>Ống dẫn đường guidewire cứng, các cỡ</t>
  </si>
  <si>
    <t>Ống thông JJ Size 6.0, 7.0, dài 26cm, đầu mở
 (ST-197262, ST-197726)</t>
  </si>
  <si>
    <t>Ống thông niệu quản thẳng có lỗ,
 size  6,0 F-7.0F</t>
  </si>
  <si>
    <t>Rọ kéo sỏi, 4 dây loại dây bện, 90mm</t>
  </si>
  <si>
    <t>LT</t>
  </si>
  <si>
    <t>Túi thải 05 lít (Prismsol B0)</t>
  </si>
  <si>
    <t>Chiếc</t>
  </si>
  <si>
    <t>PHƯƠNG ĐÔNG</t>
  </si>
  <si>
    <t xml:space="preserve">
Gói/ 1 Cây</t>
  </si>
  <si>
    <t>1000 Cái/Hộp</t>
  </si>
  <si>
    <t>240 cái/Hộp</t>
  </si>
  <si>
    <t>1000 cái/Hộp</t>
  </si>
  <si>
    <t>1024 cái/Hộp</t>
  </si>
  <si>
    <t>50 cái/Hộp</t>
  </si>
  <si>
    <t>Hộp/96 cái</t>
  </si>
  <si>
    <t>Gói/1 cái</t>
  </si>
  <si>
    <t>40 chiếc/hộp</t>
  </si>
  <si>
    <t>Tên Bông băng &amp; vật tư y tế</t>
  </si>
  <si>
    <t>703/QĐ-BV</t>
  </si>
  <si>
    <t>26/10/2020</t>
  </si>
  <si>
    <t>(17)</t>
  </si>
  <si>
    <t xml:space="preserve">Greetmed </t>
  </si>
  <si>
    <t>Greetmed</t>
  </si>
  <si>
    <t>Diadent</t>
  </si>
  <si>
    <t>MWE</t>
  </si>
  <si>
    <t>NK</t>
  </si>
  <si>
    <t>Suru</t>
  </si>
  <si>
    <t>Ortulux</t>
  </si>
  <si>
    <t>Danh Anh</t>
  </si>
  <si>
    <t>Dentsply</t>
  </si>
  <si>
    <t>SSI</t>
  </si>
  <si>
    <t>Qiagen GmbH</t>
  </si>
  <si>
    <t>Synthes</t>
  </si>
  <si>
    <t xml:space="preserve">Synthes </t>
  </si>
  <si>
    <t>Urovision</t>
  </si>
  <si>
    <t>Pakistan</t>
  </si>
  <si>
    <t>Ấn Độ</t>
  </si>
  <si>
    <t>Thuỵ Sĩ</t>
  </si>
  <si>
    <t>MỸ</t>
  </si>
  <si>
    <t xml:space="preserve">Thụy Sỹ </t>
  </si>
  <si>
    <t>Gambro Dasco S.p.A</t>
  </si>
  <si>
    <t>Công Ty TNHH TBYT Thanh Phước</t>
  </si>
  <si>
    <t>Công Ty CP Công Nghệ Việt Á</t>
  </si>
  <si>
    <t>Công Ty TNHH TM DVKT Anh Khôi</t>
  </si>
  <si>
    <t>Công Ty TNHH DP &amp; TTBYT Hoàng Đức</t>
  </si>
  <si>
    <t>Công Ty TNHH TM Dịch Vụ XNK L&amp;T</t>
  </si>
  <si>
    <t>Công Ty TNHH TBYT Phương Đông</t>
  </si>
  <si>
    <t>Ống thông niệu quản thẳng có lỗ, size  6,0 F-7.0F</t>
  </si>
  <si>
    <t>(3)</t>
  </si>
  <si>
    <t>Gói thầu số 2: Y cụ, bông băng - vật tư y tế ( Phần còn lại và bổ sung)</t>
  </si>
  <si>
    <r>
      <t xml:space="preserve">BỆNH VIỆN ĐA KHOA BẠC LIÊU BÁO CÁO KẾT QUẢ TRÚNG THẦU Y CỤ, BÔNG BĂNG, VẬT TƯ Y TẾ </t>
    </r>
    <r>
      <rPr>
        <b/>
        <i/>
        <sz val="12"/>
        <color theme="1"/>
        <rFont val="Times New Roman"/>
        <family val="1"/>
      </rPr>
      <t xml:space="preserve">( PHẦN CÒN LẠI VÀ BỔ SUNG) </t>
    </r>
    <r>
      <rPr>
        <b/>
        <sz val="12"/>
        <color theme="1"/>
        <rFont val="Times New Roman"/>
        <family val="1"/>
      </rPr>
      <t>THUỘC DỰ ÁN CUNG ỨNG HÓA CHẤT XÉT NGHIỆM VÀ SINH PHẨM Y TẾ, Y CỤ, BÔNG BĂNG, VẬT TƯ Y TẾ PHỤC VỤ CHO ĐIỀU TRỊ NĂM 2020 - 2021</t>
    </r>
  </si>
  <si>
    <t>Mã số DM theo nhóm</t>
  </si>
  <si>
    <t>N04.02.060</t>
  </si>
  <si>
    <t>N04.02.030</t>
  </si>
  <si>
    <t>N07.06.040</t>
  </si>
  <si>
    <t>N07.01.270</t>
  </si>
  <si>
    <t>N04.01.090</t>
  </si>
  <si>
    <t>N07.04.100</t>
  </si>
  <si>
    <t>CN. HÀ THANH HƯƠNG</t>
  </si>
  <si>
    <t>Bạc Liêu, ngày      tháng      năm 2020</t>
  </si>
  <si>
    <t xml:space="preserve">       KHOA DƯỢC</t>
  </si>
  <si>
    <t xml:space="preserve">        DS.VIÊN CẨM TỨ</t>
  </si>
  <si>
    <t>Tên Thương Mại</t>
  </si>
  <si>
    <t>Ống dẫn lưu màng phổi số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</si>
</sst>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0_);_(* \(#,##0.00\);_(* &quot;-&quot;&quot;?&quot;&quot;?&quot;_);_(@_)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;[Red]&quot;\&quot;\-#,##0"/>
    <numFmt numFmtId="169" formatCode="&quot;\&quot;#,##0.00;[Red]&quot;\&quot;\-#,##0.00"/>
    <numFmt numFmtId="170" formatCode="_(* #.##0.00_);_(* \(#.##0.00\);_(* &quot;-&quot;??_);_(@_)"/>
    <numFmt numFmtId="171" formatCode="_-* #,##0\ _₫_-;\-* #,##0\ _₫_-;_-* &quot;-&quot;??\ _₫_-;_-@_-"/>
    <numFmt numFmtId="172" formatCode="_(* #,##0_);_(* \(#,##0\);_(* &quot;-&quot;??_);_(@_)"/>
    <numFmt numFmtId="173" formatCode="_ * #,##0_ ;_ * \-#,##0_ ;_ * &quot;-&quot;??_ ;_ @_ "/>
    <numFmt numFmtId="174" formatCode="_(* #.##0.00_);_(* \(#.##0.00\);_(* &quot;-&quot;&quot;?&quot;&quot;?&quot;_);_(@_)"/>
    <numFmt numFmtId="175" formatCode="_-* #.##0\ _₫_-;\-* #.##0\ _₫_-;_-* &quot;-&quot;\ _₫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明朝"/>
      <family val="1"/>
      <charset val="128"/>
    </font>
    <font>
      <sz val="11"/>
      <color indexed="8"/>
      <name val="Calibri"/>
      <family val="2"/>
      <charset val="163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167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3" fillId="0" borderId="1" applyNumberFormat="0" applyFont="0" applyFill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9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21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1" applyNumberFormat="0" applyFont="0" applyFill="0" applyAlignment="0" applyProtection="0"/>
    <xf numFmtId="164" fontId="21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00">
    <xf numFmtId="0" fontId="0" fillId="0" borderId="0" xfId="0"/>
    <xf numFmtId="0" fontId="15" fillId="0" borderId="0" xfId="0" applyFont="1" applyAlignment="1">
      <alignment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vertical="center" wrapText="1"/>
    </xf>
    <xf numFmtId="0" fontId="19" fillId="3" borderId="2" xfId="1" applyFont="1" applyFill="1" applyBorder="1" applyAlignment="1">
      <alignment horizontal="center" vertical="center" wrapText="1"/>
    </xf>
    <xf numFmtId="171" fontId="19" fillId="3" borderId="2" xfId="13" applyNumberFormat="1" applyFont="1" applyFill="1" applyBorder="1" applyAlignment="1">
      <alignment horizontal="right" vertical="center" wrapText="1"/>
    </xf>
    <xf numFmtId="171" fontId="19" fillId="0" borderId="2" xfId="1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0" borderId="2" xfId="21" applyFont="1" applyFill="1" applyBorder="1" applyAlignment="1">
      <alignment vertical="center" wrapText="1"/>
    </xf>
    <xf numFmtId="0" fontId="19" fillId="0" borderId="2" xfId="2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173" fontId="20" fillId="0" borderId="2" xfId="37" applyNumberFormat="1" applyFont="1" applyBorder="1" applyAlignment="1">
      <alignment horizontal="center" vertical="center" wrapText="1"/>
    </xf>
    <xf numFmtId="3" fontId="19" fillId="3" borderId="2" xfId="43" applyNumberFormat="1" applyFont="1" applyFill="1" applyBorder="1" applyAlignment="1">
      <alignment horizontal="center" vertical="center" wrapText="1"/>
    </xf>
    <xf numFmtId="0" fontId="19" fillId="3" borderId="2" xfId="52" applyNumberFormat="1" applyFont="1" applyFill="1" applyBorder="1" applyAlignment="1">
      <alignment horizontal="center" vertical="center" wrapText="1"/>
    </xf>
    <xf numFmtId="3" fontId="20" fillId="3" borderId="2" xfId="0" applyNumberFormat="1" applyFont="1" applyFill="1" applyBorder="1" applyAlignment="1">
      <alignment horizontal="center" vertical="center"/>
    </xf>
    <xf numFmtId="3" fontId="19" fillId="3" borderId="2" xfId="43" applyNumberFormat="1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vertical="center" wrapText="1"/>
    </xf>
    <xf numFmtId="0" fontId="19" fillId="2" borderId="6" xfId="38" applyFont="1" applyFill="1" applyBorder="1" applyAlignment="1">
      <alignment horizontal="center" vertical="center" wrapText="1"/>
    </xf>
    <xf numFmtId="0" fontId="23" fillId="0" borderId="2" xfId="38" applyFont="1" applyBorder="1" applyAlignment="1">
      <alignment vertical="center" wrapText="1"/>
    </xf>
    <xf numFmtId="0" fontId="23" fillId="0" borderId="2" xfId="38" applyFont="1" applyBorder="1" applyAlignment="1">
      <alignment horizontal="center" vertical="center" wrapText="1"/>
    </xf>
    <xf numFmtId="3" fontId="23" fillId="0" borderId="2" xfId="38" applyNumberFormat="1" applyFont="1" applyBorder="1" applyAlignment="1">
      <alignment horizontal="right" vertical="center" wrapText="1"/>
    </xf>
    <xf numFmtId="3" fontId="23" fillId="0" borderId="2" xfId="38" applyNumberFormat="1" applyFont="1" applyBorder="1" applyAlignment="1">
      <alignment horizontal="center" vertical="center" wrapText="1"/>
    </xf>
    <xf numFmtId="0" fontId="19" fillId="2" borderId="6" xfId="38" applyFont="1" applyFill="1" applyBorder="1" applyAlignment="1">
      <alignment horizontal="center" vertical="center" wrapText="1"/>
    </xf>
    <xf numFmtId="0" fontId="19" fillId="3" borderId="2" xfId="38" applyFont="1" applyFill="1" applyBorder="1" applyAlignment="1">
      <alignment horizontal="left" vertical="center" wrapText="1"/>
    </xf>
    <xf numFmtId="0" fontId="19" fillId="3" borderId="2" xfId="38" applyFont="1" applyFill="1" applyBorder="1" applyAlignment="1">
      <alignment horizontal="center" vertical="center" wrapText="1"/>
    </xf>
    <xf numFmtId="172" fontId="20" fillId="0" borderId="2" xfId="56" applyNumberFormat="1" applyFont="1" applyBorder="1" applyAlignment="1">
      <alignment horizontal="center" vertical="center" wrapText="1"/>
    </xf>
    <xf numFmtId="172" fontId="19" fillId="3" borderId="2" xfId="56" applyNumberFormat="1" applyFont="1" applyFill="1" applyBorder="1" applyAlignment="1">
      <alignment horizontal="right" vertical="center"/>
    </xf>
    <xf numFmtId="172" fontId="19" fillId="3" borderId="2" xfId="56" applyNumberFormat="1" applyFont="1" applyFill="1" applyBorder="1" applyAlignment="1">
      <alignment horizontal="center" vertical="center" wrapText="1"/>
    </xf>
    <xf numFmtId="172" fontId="19" fillId="3" borderId="2" xfId="56" applyNumberFormat="1" applyFont="1" applyFill="1" applyBorder="1" applyAlignment="1" applyProtection="1">
      <alignment vertical="center"/>
      <protection locked="0"/>
    </xf>
    <xf numFmtId="0" fontId="19" fillId="3" borderId="2" xfId="38" applyFont="1" applyFill="1" applyBorder="1" applyAlignment="1" applyProtection="1">
      <alignment horizontal="center" vertical="center" wrapText="1"/>
      <protection locked="0"/>
    </xf>
    <xf numFmtId="0" fontId="19" fillId="3" borderId="2" xfId="52" applyFont="1" applyFill="1" applyBorder="1" applyAlignment="1">
      <alignment horizontal="center" vertical="center" wrapText="1"/>
    </xf>
    <xf numFmtId="0" fontId="19" fillId="2" borderId="6" xfId="38" applyFont="1" applyFill="1" applyBorder="1" applyAlignment="1">
      <alignment horizontal="center" vertical="center" wrapText="1"/>
    </xf>
    <xf numFmtId="0" fontId="19" fillId="3" borderId="2" xfId="38" applyFont="1" applyFill="1" applyBorder="1" applyAlignment="1">
      <alignment vertical="center" wrapText="1"/>
    </xf>
    <xf numFmtId="0" fontId="20" fillId="0" borderId="2" xfId="38" applyFont="1" applyBorder="1" applyAlignment="1">
      <alignment horizontal="center" vertical="center" wrapText="1"/>
    </xf>
    <xf numFmtId="3" fontId="19" fillId="3" borderId="2" xfId="38" applyNumberFormat="1" applyFont="1" applyFill="1" applyBorder="1" applyAlignment="1">
      <alignment vertical="center"/>
    </xf>
    <xf numFmtId="0" fontId="20" fillId="0" borderId="2" xfId="38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171" fontId="14" fillId="3" borderId="2" xfId="13" applyNumberFormat="1" applyFont="1" applyFill="1" applyBorder="1" applyAlignment="1">
      <alignment horizontal="right" vertical="center" wrapText="1"/>
    </xf>
    <xf numFmtId="1" fontId="14" fillId="0" borderId="2" xfId="1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21" applyFont="1" applyFill="1" applyBorder="1" applyAlignment="1">
      <alignment vertical="center" wrapText="1"/>
    </xf>
    <xf numFmtId="0" fontId="14" fillId="0" borderId="2" xfId="2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173" fontId="15" fillId="0" borderId="2" xfId="37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right" vertical="center" wrapText="1"/>
    </xf>
    <xf numFmtId="0" fontId="14" fillId="2" borderId="6" xfId="38" applyFont="1" applyFill="1" applyBorder="1" applyAlignment="1">
      <alignment horizontal="center" vertical="center" wrapText="1"/>
    </xf>
    <xf numFmtId="0" fontId="24" fillId="0" borderId="2" xfId="38" applyFont="1" applyBorder="1" applyAlignment="1">
      <alignment vertical="center" wrapText="1"/>
    </xf>
    <xf numFmtId="0" fontId="24" fillId="0" borderId="2" xfId="38" applyFont="1" applyBorder="1" applyAlignment="1">
      <alignment horizontal="center" vertical="center" wrapText="1"/>
    </xf>
    <xf numFmtId="3" fontId="24" fillId="0" borderId="2" xfId="38" applyNumberFormat="1" applyFont="1" applyBorder="1" applyAlignment="1">
      <alignment horizontal="right" vertical="center" wrapText="1"/>
    </xf>
    <xf numFmtId="1" fontId="24" fillId="0" borderId="2" xfId="38" applyNumberFormat="1" applyFont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4" fillId="3" borderId="2" xfId="52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3" fontId="14" fillId="3" borderId="2" xfId="43" applyNumberFormat="1" applyFont="1" applyFill="1" applyBorder="1" applyAlignment="1">
      <alignment horizontal="right" vertical="center"/>
    </xf>
    <xf numFmtId="1" fontId="15" fillId="3" borderId="2" xfId="0" applyNumberFormat="1" applyFont="1" applyFill="1" applyBorder="1" applyAlignment="1">
      <alignment horizontal="right" vertical="center"/>
    </xf>
    <xf numFmtId="0" fontId="14" fillId="3" borderId="2" xfId="52" applyNumberFormat="1" applyFont="1" applyFill="1" applyBorder="1" applyAlignment="1">
      <alignment horizontal="center" vertical="center" wrapText="1"/>
    </xf>
    <xf numFmtId="3" fontId="14" fillId="3" borderId="2" xfId="43" applyNumberFormat="1" applyFont="1" applyFill="1" applyBorder="1" applyAlignment="1">
      <alignment horizontal="center" vertical="center" wrapText="1"/>
    </xf>
    <xf numFmtId="0" fontId="14" fillId="3" borderId="2" xfId="38" applyFont="1" applyFill="1" applyBorder="1" applyAlignment="1">
      <alignment horizontal="left" vertical="center" wrapText="1"/>
    </xf>
    <xf numFmtId="0" fontId="14" fillId="3" borderId="2" xfId="38" applyFont="1" applyFill="1" applyBorder="1" applyAlignment="1">
      <alignment horizontal="center" vertical="center" wrapText="1"/>
    </xf>
    <xf numFmtId="0" fontId="14" fillId="3" borderId="2" xfId="38" applyFont="1" applyFill="1" applyBorder="1" applyAlignment="1" applyProtection="1">
      <alignment horizontal="center" vertical="center" wrapText="1"/>
      <protection locked="0"/>
    </xf>
    <xf numFmtId="172" fontId="15" fillId="0" borderId="2" xfId="56" applyNumberFormat="1" applyFont="1" applyBorder="1" applyAlignment="1">
      <alignment horizontal="center" vertical="center" wrapText="1"/>
    </xf>
    <xf numFmtId="1" fontId="14" fillId="3" borderId="2" xfId="56" applyNumberFormat="1" applyFont="1" applyFill="1" applyBorder="1" applyAlignment="1">
      <alignment horizontal="right" vertical="center"/>
    </xf>
    <xf numFmtId="172" fontId="14" fillId="3" borderId="2" xfId="56" applyNumberFormat="1" applyFont="1" applyFill="1" applyBorder="1" applyAlignment="1">
      <alignment horizontal="center" vertical="center" wrapText="1"/>
    </xf>
    <xf numFmtId="172" fontId="14" fillId="3" borderId="2" xfId="56" applyNumberFormat="1" applyFont="1" applyFill="1" applyBorder="1" applyAlignment="1" applyProtection="1">
      <alignment vertical="center"/>
      <protection locked="0"/>
    </xf>
    <xf numFmtId="0" fontId="14" fillId="3" borderId="2" xfId="38" applyFont="1" applyFill="1" applyBorder="1" applyAlignment="1">
      <alignment vertical="center" wrapText="1"/>
    </xf>
    <xf numFmtId="0" fontId="15" fillId="0" borderId="2" xfId="38" applyFont="1" applyBorder="1" applyAlignment="1">
      <alignment horizontal="center" vertical="center" wrapText="1"/>
    </xf>
    <xf numFmtId="3" fontId="14" fillId="3" borderId="2" xfId="38" applyNumberFormat="1" applyFont="1" applyFill="1" applyBorder="1" applyAlignment="1">
      <alignment vertical="center"/>
    </xf>
    <xf numFmtId="1" fontId="15" fillId="0" borderId="2" xfId="38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3" fontId="15" fillId="0" borderId="4" xfId="0" applyNumberFormat="1" applyFont="1" applyBorder="1" applyAlignment="1">
      <alignment horizontal="right" wrapText="1"/>
    </xf>
    <xf numFmtId="0" fontId="15" fillId="0" borderId="4" xfId="0" applyFont="1" applyBorder="1" applyAlignment="1">
      <alignment horizontal="center" wrapText="1"/>
    </xf>
  </cellXfs>
  <cellStyles count="58">
    <cellStyle name="??" xfId="2"/>
    <cellStyle name="?? [0.00]_PRODUCT DETAIL Q1" xfId="3"/>
    <cellStyle name="?? [0]" xfId="4"/>
    <cellStyle name="?? [0] 2" xfId="40"/>
    <cellStyle name="?? 2" xfId="39"/>
    <cellStyle name="?? 3" xfId="51"/>
    <cellStyle name="?? 4" xfId="57"/>
    <cellStyle name="???? [0.00]_PRODUCT DETAIL Q1" xfId="5"/>
    <cellStyle name="????_PRODUCT DETAIL Q1" xfId="6"/>
    <cellStyle name="???_HOBONG" xfId="7"/>
    <cellStyle name="??_(????)??????" xfId="8"/>
    <cellStyle name="Comma" xfId="37" builtinId="3"/>
    <cellStyle name="Comma [0] 2" xfId="41"/>
    <cellStyle name="Comma 2" xfId="10"/>
    <cellStyle name="Comma 2 2" xfId="11"/>
    <cellStyle name="Comma 2 2 2" xfId="43"/>
    <cellStyle name="Comma 2 3" xfId="12"/>
    <cellStyle name="Comma 2 4" xfId="42"/>
    <cellStyle name="Comma 3" xfId="9"/>
    <cellStyle name="Comma 4" xfId="13"/>
    <cellStyle name="Comma 4 2" xfId="45"/>
    <cellStyle name="Comma 4 3" xfId="44"/>
    <cellStyle name="Comma 5" xfId="56"/>
    <cellStyle name="Comma0" xfId="14"/>
    <cellStyle name="Comma0 2" xfId="46"/>
    <cellStyle name="Currency0" xfId="15"/>
    <cellStyle name="Currency0 2" xfId="47"/>
    <cellStyle name="Date" xfId="16"/>
    <cellStyle name="Date 2" xfId="48"/>
    <cellStyle name="Fixed" xfId="17"/>
    <cellStyle name="Fixed 2" xfId="49"/>
    <cellStyle name="Heading 1 2" xfId="18"/>
    <cellStyle name="Heading 2 2" xfId="19"/>
    <cellStyle name="Normal" xfId="0" builtinId="0"/>
    <cellStyle name="Normal 2" xfId="20"/>
    <cellStyle name="Normal 2 2" xfId="21"/>
    <cellStyle name="Normal 2 3" xfId="50"/>
    <cellStyle name="Normal 3" xfId="1"/>
    <cellStyle name="Normal 4" xfId="52"/>
    <cellStyle name="Normal 5" xfId="22"/>
    <cellStyle name="Normal 6" xfId="53"/>
    <cellStyle name="Normal 6 2" xfId="23"/>
    <cellStyle name="Normal 6 2 2" xfId="54"/>
    <cellStyle name="Normal 7" xfId="38"/>
    <cellStyle name="Style 1" xfId="24"/>
    <cellStyle name="Total 2" xfId="25"/>
    <cellStyle name="Total 3" xfId="55"/>
    <cellStyle name="똿뗦먛귟 [0.00]_PRODUCT DETAIL Q1" xfId="26"/>
    <cellStyle name="똿뗦먛귟_PRODUCT DETAIL Q1" xfId="27"/>
    <cellStyle name="믅됞 [0.00]_PRODUCT DETAIL Q1" xfId="28"/>
    <cellStyle name="믅됞_PRODUCT DETAIL Q1" xfId="29"/>
    <cellStyle name="백분율_HOBONG" xfId="30"/>
    <cellStyle name="뷭?_BOOKSHIP" xfId="31"/>
    <cellStyle name="콤마 [0]_1202" xfId="32"/>
    <cellStyle name="콤마_1202" xfId="33"/>
    <cellStyle name="통화 [0]_1202" xfId="34"/>
    <cellStyle name="통화_1202" xfId="35"/>
    <cellStyle name="표준_(정보부문)월별인원계획" xfId="36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2</xdr:row>
      <xdr:rowOff>0</xdr:rowOff>
    </xdr:from>
    <xdr:to>
      <xdr:col>15</xdr:col>
      <xdr:colOff>371475</xdr:colOff>
      <xdr:row>2</xdr:row>
      <xdr:rowOff>0</xdr:rowOff>
    </xdr:to>
    <xdr:cxnSp macro="">
      <xdr:nvCxnSpPr>
        <xdr:cNvPr id="5" name="Straight Connector 4"/>
        <xdr:cNvCxnSpPr/>
      </xdr:nvCxnSpPr>
      <xdr:spPr>
        <a:xfrm>
          <a:off x="6781800" y="390525"/>
          <a:ext cx="981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57" zoomScaleNormal="100" zoomScalePageLayoutView="90" workbookViewId="0">
      <selection activeCell="D9" sqref="D9:E53"/>
    </sheetView>
  </sheetViews>
  <sheetFormatPr defaultColWidth="9" defaultRowHeight="12.75"/>
  <cols>
    <col min="1" max="1" width="4" style="1" customWidth="1"/>
    <col min="2" max="2" width="4.42578125" style="1" customWidth="1"/>
    <col min="3" max="3" width="9.5703125" style="1" customWidth="1"/>
    <col min="4" max="5" width="18.7109375" style="1" customWidth="1"/>
    <col min="6" max="6" width="9.5703125" style="1" customWidth="1"/>
    <col min="7" max="7" width="9.28515625" style="1" customWidth="1"/>
    <col min="8" max="8" width="8" style="1" customWidth="1"/>
    <col min="9" max="9" width="5.85546875" style="1" customWidth="1"/>
    <col min="10" max="10" width="9.85546875" style="1" customWidth="1"/>
    <col min="11" max="11" width="5.5703125" style="1" customWidth="1"/>
    <col min="12" max="12" width="10.85546875" style="1" customWidth="1"/>
    <col min="13" max="13" width="11.28515625" style="1" customWidth="1"/>
    <col min="14" max="14" width="6.28515625" style="1" customWidth="1"/>
    <col min="15" max="15" width="5.28515625" style="1" customWidth="1"/>
    <col min="16" max="16" width="4.85546875" style="1" customWidth="1"/>
    <col min="17" max="17" width="8.7109375" style="1" customWidth="1"/>
    <col min="18" max="18" width="4.28515625" style="1" customWidth="1"/>
    <col min="19" max="16384" width="9" style="1"/>
  </cols>
  <sheetData>
    <row r="1" spans="1:18" ht="16.5" customHeight="1">
      <c r="A1" s="90" t="s">
        <v>44</v>
      </c>
      <c r="B1" s="90"/>
      <c r="C1" s="90"/>
      <c r="D1" s="90"/>
      <c r="E1" s="86"/>
      <c r="M1" s="90" t="s">
        <v>47</v>
      </c>
      <c r="N1" s="90"/>
      <c r="O1" s="90"/>
      <c r="P1" s="90"/>
      <c r="Q1" s="90"/>
      <c r="R1" s="90"/>
    </row>
    <row r="2" spans="1:18" ht="14.25" customHeight="1">
      <c r="A2" s="89" t="s">
        <v>45</v>
      </c>
      <c r="B2" s="89"/>
      <c r="C2" s="89"/>
      <c r="D2" s="89"/>
      <c r="E2" s="89"/>
      <c r="F2" s="89"/>
      <c r="M2" s="90" t="s">
        <v>48</v>
      </c>
      <c r="N2" s="90"/>
      <c r="O2" s="90"/>
      <c r="P2" s="90"/>
      <c r="Q2" s="90"/>
      <c r="R2" s="90"/>
    </row>
    <row r="3" spans="1:18" ht="14.25" customHeight="1">
      <c r="A3" s="92" t="s">
        <v>46</v>
      </c>
      <c r="B3" s="92"/>
      <c r="C3" s="92"/>
      <c r="D3" s="92"/>
      <c r="E3" s="92"/>
      <c r="F3" s="92"/>
      <c r="G3" s="92"/>
      <c r="H3" s="92"/>
      <c r="M3" s="13"/>
      <c r="N3" s="13"/>
      <c r="O3" s="13"/>
      <c r="P3" s="13"/>
      <c r="Q3" s="13"/>
      <c r="R3" s="13"/>
    </row>
    <row r="4" spans="1:18" ht="56.25" customHeight="1">
      <c r="B4" s="91" t="s">
        <v>167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14"/>
    </row>
    <row r="5" spans="1:18" ht="10.5" customHeight="1"/>
    <row r="6" spans="1:18" ht="49.5" customHeight="1">
      <c r="A6" s="15" t="s">
        <v>3</v>
      </c>
      <c r="B6" s="15" t="s">
        <v>4</v>
      </c>
      <c r="C6" s="15" t="s">
        <v>168</v>
      </c>
      <c r="D6" s="15" t="s">
        <v>134</v>
      </c>
      <c r="E6" s="15" t="s">
        <v>179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55</v>
      </c>
      <c r="K6" s="15" t="s">
        <v>9</v>
      </c>
      <c r="L6" s="15" t="s">
        <v>10</v>
      </c>
      <c r="M6" s="15" t="s">
        <v>11</v>
      </c>
      <c r="N6" s="15" t="s">
        <v>27</v>
      </c>
      <c r="O6" s="15" t="s">
        <v>28</v>
      </c>
      <c r="P6" s="15" t="s">
        <v>12</v>
      </c>
      <c r="Q6" s="15" t="s">
        <v>13</v>
      </c>
      <c r="R6" s="15" t="s">
        <v>14</v>
      </c>
    </row>
    <row r="7" spans="1:18" ht="18.75" customHeight="1">
      <c r="A7" s="8" t="s">
        <v>29</v>
      </c>
      <c r="B7" s="8" t="s">
        <v>30</v>
      </c>
      <c r="C7" s="8" t="s">
        <v>165</v>
      </c>
      <c r="D7" s="8" t="s">
        <v>31</v>
      </c>
      <c r="E7" s="8"/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  <c r="M7" s="8" t="s">
        <v>39</v>
      </c>
      <c r="N7" s="8" t="s">
        <v>40</v>
      </c>
      <c r="O7" s="8" t="s">
        <v>41</v>
      </c>
      <c r="P7" s="8" t="s">
        <v>42</v>
      </c>
      <c r="Q7" s="8" t="s">
        <v>43</v>
      </c>
      <c r="R7" s="8" t="s">
        <v>137</v>
      </c>
    </row>
    <row r="8" spans="1:18" ht="27" customHeight="1">
      <c r="A8" s="95" t="s">
        <v>166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7"/>
    </row>
    <row r="9" spans="1:18" ht="51.75" customHeight="1">
      <c r="A9" s="53">
        <v>1</v>
      </c>
      <c r="B9" s="53">
        <v>1</v>
      </c>
      <c r="C9" s="75"/>
      <c r="D9" s="3" t="s">
        <v>56</v>
      </c>
      <c r="E9" s="3" t="s">
        <v>56</v>
      </c>
      <c r="F9" s="2" t="s">
        <v>57</v>
      </c>
      <c r="G9" s="2" t="s">
        <v>138</v>
      </c>
      <c r="H9" s="2" t="s">
        <v>22</v>
      </c>
      <c r="I9" s="2" t="s">
        <v>1</v>
      </c>
      <c r="J9" s="54">
        <v>36000</v>
      </c>
      <c r="K9" s="55">
        <v>600</v>
      </c>
      <c r="L9" s="54">
        <f>J9*K9</f>
        <v>21600000</v>
      </c>
      <c r="M9" s="5" t="s">
        <v>158</v>
      </c>
      <c r="N9" s="4" t="s">
        <v>25</v>
      </c>
      <c r="O9" s="4" t="s">
        <v>26</v>
      </c>
      <c r="P9" s="5" t="s">
        <v>135</v>
      </c>
      <c r="Q9" s="7" t="s">
        <v>136</v>
      </c>
      <c r="R9" s="6">
        <v>2</v>
      </c>
    </row>
    <row r="10" spans="1:18" ht="49.5" customHeight="1">
      <c r="A10" s="53">
        <v>2</v>
      </c>
      <c r="B10" s="53">
        <v>2</v>
      </c>
      <c r="C10" s="75" t="s">
        <v>169</v>
      </c>
      <c r="D10" s="3" t="s">
        <v>58</v>
      </c>
      <c r="E10" s="3" t="s">
        <v>58</v>
      </c>
      <c r="F10" s="2" t="s">
        <v>59</v>
      </c>
      <c r="G10" s="2" t="s">
        <v>139</v>
      </c>
      <c r="H10" s="2" t="s">
        <v>22</v>
      </c>
      <c r="I10" s="2" t="s">
        <v>1</v>
      </c>
      <c r="J10" s="54">
        <v>13500</v>
      </c>
      <c r="K10" s="55">
        <v>1500</v>
      </c>
      <c r="L10" s="54">
        <f t="shared" ref="L10:L21" si="0">J10*K10</f>
        <v>20250000</v>
      </c>
      <c r="M10" s="5" t="s">
        <v>158</v>
      </c>
      <c r="N10" s="4" t="s">
        <v>25</v>
      </c>
      <c r="O10" s="4" t="s">
        <v>26</v>
      </c>
      <c r="P10" s="5" t="s">
        <v>135</v>
      </c>
      <c r="Q10" s="7" t="s">
        <v>136</v>
      </c>
      <c r="R10" s="6">
        <v>2</v>
      </c>
    </row>
    <row r="11" spans="1:18" ht="52.5" customHeight="1">
      <c r="A11" s="53">
        <v>3</v>
      </c>
      <c r="B11" s="53">
        <v>3</v>
      </c>
      <c r="C11" s="75"/>
      <c r="D11" s="3" t="s">
        <v>60</v>
      </c>
      <c r="E11" s="3" t="s">
        <v>60</v>
      </c>
      <c r="F11" s="2" t="s">
        <v>61</v>
      </c>
      <c r="G11" s="2" t="s">
        <v>16</v>
      </c>
      <c r="H11" s="2" t="s">
        <v>21</v>
      </c>
      <c r="I11" s="2" t="s">
        <v>62</v>
      </c>
      <c r="J11" s="54">
        <v>303000</v>
      </c>
      <c r="K11" s="55">
        <v>10</v>
      </c>
      <c r="L11" s="54">
        <f t="shared" si="0"/>
        <v>3030000</v>
      </c>
      <c r="M11" s="5" t="s">
        <v>158</v>
      </c>
      <c r="N11" s="4" t="s">
        <v>25</v>
      </c>
      <c r="O11" s="4" t="s">
        <v>26</v>
      </c>
      <c r="P11" s="5" t="s">
        <v>135</v>
      </c>
      <c r="Q11" s="7" t="s">
        <v>136</v>
      </c>
      <c r="R11" s="6">
        <v>2</v>
      </c>
    </row>
    <row r="12" spans="1:18" ht="49.5" customHeight="1">
      <c r="A12" s="53">
        <v>4</v>
      </c>
      <c r="B12" s="53">
        <v>5</v>
      </c>
      <c r="C12" s="75"/>
      <c r="D12" s="3" t="s">
        <v>63</v>
      </c>
      <c r="E12" s="3" t="s">
        <v>63</v>
      </c>
      <c r="F12" s="2" t="s">
        <v>64</v>
      </c>
      <c r="G12" s="2" t="s">
        <v>140</v>
      </c>
      <c r="H12" s="2" t="s">
        <v>23</v>
      </c>
      <c r="I12" s="2" t="s">
        <v>0</v>
      </c>
      <c r="J12" s="54">
        <v>70000</v>
      </c>
      <c r="K12" s="55">
        <v>100</v>
      </c>
      <c r="L12" s="54">
        <f t="shared" si="0"/>
        <v>7000000</v>
      </c>
      <c r="M12" s="5" t="s">
        <v>158</v>
      </c>
      <c r="N12" s="4" t="s">
        <v>25</v>
      </c>
      <c r="O12" s="4" t="s">
        <v>26</v>
      </c>
      <c r="P12" s="5" t="s">
        <v>135</v>
      </c>
      <c r="Q12" s="7" t="s">
        <v>136</v>
      </c>
      <c r="R12" s="6">
        <v>2</v>
      </c>
    </row>
    <row r="13" spans="1:18" ht="51.75" customHeight="1">
      <c r="A13" s="53">
        <v>5</v>
      </c>
      <c r="B13" s="53">
        <v>20</v>
      </c>
      <c r="C13" s="75"/>
      <c r="D13" s="3" t="s">
        <v>65</v>
      </c>
      <c r="E13" s="3" t="s">
        <v>65</v>
      </c>
      <c r="F13" s="2" t="s">
        <v>66</v>
      </c>
      <c r="G13" s="2" t="s">
        <v>15</v>
      </c>
      <c r="H13" s="2" t="s">
        <v>18</v>
      </c>
      <c r="I13" s="2" t="s">
        <v>1</v>
      </c>
      <c r="J13" s="54">
        <v>8500000</v>
      </c>
      <c r="K13" s="55">
        <v>5</v>
      </c>
      <c r="L13" s="54">
        <f t="shared" si="0"/>
        <v>42500000</v>
      </c>
      <c r="M13" s="5" t="s">
        <v>158</v>
      </c>
      <c r="N13" s="4" t="s">
        <v>25</v>
      </c>
      <c r="O13" s="4" t="s">
        <v>26</v>
      </c>
      <c r="P13" s="5" t="s">
        <v>135</v>
      </c>
      <c r="Q13" s="7" t="s">
        <v>136</v>
      </c>
      <c r="R13" s="6">
        <v>2</v>
      </c>
    </row>
    <row r="14" spans="1:18" ht="53.25" customHeight="1">
      <c r="A14" s="53">
        <v>6</v>
      </c>
      <c r="B14" s="53">
        <v>23</v>
      </c>
      <c r="C14" s="75"/>
      <c r="D14" s="3" t="s">
        <v>67</v>
      </c>
      <c r="E14" s="3" t="s">
        <v>67</v>
      </c>
      <c r="F14" s="2" t="s">
        <v>68</v>
      </c>
      <c r="G14" s="2" t="s">
        <v>141</v>
      </c>
      <c r="H14" s="2" t="s">
        <v>17</v>
      </c>
      <c r="I14" s="2" t="s">
        <v>69</v>
      </c>
      <c r="J14" s="54">
        <v>5450000</v>
      </c>
      <c r="K14" s="55">
        <v>1</v>
      </c>
      <c r="L14" s="54">
        <f t="shared" si="0"/>
        <v>5450000</v>
      </c>
      <c r="M14" s="5" t="s">
        <v>158</v>
      </c>
      <c r="N14" s="4" t="s">
        <v>25</v>
      </c>
      <c r="O14" s="4" t="s">
        <v>26</v>
      </c>
      <c r="P14" s="5" t="s">
        <v>135</v>
      </c>
      <c r="Q14" s="7" t="s">
        <v>136</v>
      </c>
      <c r="R14" s="6">
        <v>2</v>
      </c>
    </row>
    <row r="15" spans="1:18" ht="50.25" customHeight="1">
      <c r="A15" s="53">
        <v>7</v>
      </c>
      <c r="B15" s="53">
        <v>24</v>
      </c>
      <c r="C15" s="75"/>
      <c r="D15" s="3" t="s">
        <v>70</v>
      </c>
      <c r="E15" s="3" t="s">
        <v>70</v>
      </c>
      <c r="F15" s="2" t="s">
        <v>68</v>
      </c>
      <c r="G15" s="2" t="s">
        <v>141</v>
      </c>
      <c r="H15" s="2" t="s">
        <v>17</v>
      </c>
      <c r="I15" s="2" t="s">
        <v>69</v>
      </c>
      <c r="J15" s="54">
        <v>5450000</v>
      </c>
      <c r="K15" s="55">
        <v>1</v>
      </c>
      <c r="L15" s="54">
        <f t="shared" si="0"/>
        <v>5450000</v>
      </c>
      <c r="M15" s="5" t="s">
        <v>158</v>
      </c>
      <c r="N15" s="4" t="s">
        <v>25</v>
      </c>
      <c r="O15" s="4" t="s">
        <v>26</v>
      </c>
      <c r="P15" s="5" t="s">
        <v>135</v>
      </c>
      <c r="Q15" s="7" t="s">
        <v>136</v>
      </c>
      <c r="R15" s="6">
        <v>2</v>
      </c>
    </row>
    <row r="16" spans="1:18" ht="51" customHeight="1">
      <c r="A16" s="53">
        <v>8</v>
      </c>
      <c r="B16" s="56">
        <v>42</v>
      </c>
      <c r="C16" s="75"/>
      <c r="D16" s="3" t="s">
        <v>71</v>
      </c>
      <c r="E16" s="3" t="s">
        <v>71</v>
      </c>
      <c r="F16" s="2" t="s">
        <v>72</v>
      </c>
      <c r="G16" s="2" t="s">
        <v>142</v>
      </c>
      <c r="H16" s="2" t="s">
        <v>152</v>
      </c>
      <c r="I16" s="2" t="s">
        <v>1</v>
      </c>
      <c r="J16" s="54">
        <v>150000</v>
      </c>
      <c r="K16" s="55">
        <v>50</v>
      </c>
      <c r="L16" s="54">
        <f t="shared" si="0"/>
        <v>7500000</v>
      </c>
      <c r="M16" s="5" t="s">
        <v>158</v>
      </c>
      <c r="N16" s="4" t="s">
        <v>25</v>
      </c>
      <c r="O16" s="4" t="s">
        <v>26</v>
      </c>
      <c r="P16" s="5" t="s">
        <v>135</v>
      </c>
      <c r="Q16" s="7" t="s">
        <v>136</v>
      </c>
      <c r="R16" s="6">
        <v>2</v>
      </c>
    </row>
    <row r="17" spans="1:18" ht="52.5" customHeight="1">
      <c r="A17" s="53">
        <v>9</v>
      </c>
      <c r="B17" s="53">
        <v>44</v>
      </c>
      <c r="C17" s="75" t="s">
        <v>170</v>
      </c>
      <c r="D17" s="57" t="s">
        <v>73</v>
      </c>
      <c r="E17" s="57" t="s">
        <v>180</v>
      </c>
      <c r="F17" s="58" t="s">
        <v>74</v>
      </c>
      <c r="G17" s="58" t="s">
        <v>143</v>
      </c>
      <c r="H17" s="58" t="s">
        <v>153</v>
      </c>
      <c r="I17" s="2" t="s">
        <v>1</v>
      </c>
      <c r="J17" s="54">
        <v>70000</v>
      </c>
      <c r="K17" s="55">
        <v>200</v>
      </c>
      <c r="L17" s="54">
        <f t="shared" si="0"/>
        <v>14000000</v>
      </c>
      <c r="M17" s="5" t="s">
        <v>158</v>
      </c>
      <c r="N17" s="4" t="s">
        <v>25</v>
      </c>
      <c r="O17" s="4" t="s">
        <v>26</v>
      </c>
      <c r="P17" s="5" t="s">
        <v>135</v>
      </c>
      <c r="Q17" s="7" t="s">
        <v>136</v>
      </c>
      <c r="R17" s="6">
        <v>2</v>
      </c>
    </row>
    <row r="18" spans="1:18" ht="45.75" customHeight="1">
      <c r="A18" s="53">
        <v>10</v>
      </c>
      <c r="B18" s="53">
        <v>48</v>
      </c>
      <c r="C18" s="75"/>
      <c r="D18" s="3" t="s">
        <v>75</v>
      </c>
      <c r="E18" s="3" t="s">
        <v>75</v>
      </c>
      <c r="F18" s="2" t="s">
        <v>76</v>
      </c>
      <c r="G18" s="2" t="s">
        <v>144</v>
      </c>
      <c r="H18" s="2" t="s">
        <v>19</v>
      </c>
      <c r="I18" s="2" t="s">
        <v>77</v>
      </c>
      <c r="J18" s="54">
        <v>170000</v>
      </c>
      <c r="K18" s="55">
        <v>50</v>
      </c>
      <c r="L18" s="54">
        <f t="shared" si="0"/>
        <v>8500000</v>
      </c>
      <c r="M18" s="5" t="s">
        <v>158</v>
      </c>
      <c r="N18" s="4" t="s">
        <v>25</v>
      </c>
      <c r="O18" s="4" t="s">
        <v>26</v>
      </c>
      <c r="P18" s="5" t="s">
        <v>135</v>
      </c>
      <c r="Q18" s="7" t="s">
        <v>136</v>
      </c>
      <c r="R18" s="6">
        <v>2</v>
      </c>
    </row>
    <row r="19" spans="1:18" ht="54" customHeight="1">
      <c r="A19" s="53">
        <v>11</v>
      </c>
      <c r="B19" s="53">
        <v>49</v>
      </c>
      <c r="C19" s="75"/>
      <c r="D19" s="3" t="s">
        <v>78</v>
      </c>
      <c r="E19" s="3" t="s">
        <v>78</v>
      </c>
      <c r="F19" s="2" t="s">
        <v>79</v>
      </c>
      <c r="G19" s="2" t="s">
        <v>144</v>
      </c>
      <c r="H19" s="2" t="s">
        <v>19</v>
      </c>
      <c r="I19" s="2" t="s">
        <v>77</v>
      </c>
      <c r="J19" s="54">
        <v>170000</v>
      </c>
      <c r="K19" s="55">
        <v>50</v>
      </c>
      <c r="L19" s="54">
        <f t="shared" si="0"/>
        <v>8500000</v>
      </c>
      <c r="M19" s="5" t="s">
        <v>158</v>
      </c>
      <c r="N19" s="4" t="s">
        <v>25</v>
      </c>
      <c r="O19" s="4" t="s">
        <v>26</v>
      </c>
      <c r="P19" s="5" t="s">
        <v>135</v>
      </c>
      <c r="Q19" s="7" t="s">
        <v>136</v>
      </c>
      <c r="R19" s="6">
        <v>2</v>
      </c>
    </row>
    <row r="20" spans="1:18" ht="52.5" customHeight="1">
      <c r="A20" s="53">
        <v>12</v>
      </c>
      <c r="B20" s="56">
        <v>58</v>
      </c>
      <c r="C20" s="75"/>
      <c r="D20" s="3" t="s">
        <v>80</v>
      </c>
      <c r="E20" s="3" t="s">
        <v>80</v>
      </c>
      <c r="F20" s="2" t="s">
        <v>81</v>
      </c>
      <c r="G20" s="2" t="s">
        <v>145</v>
      </c>
      <c r="H20" s="2" t="s">
        <v>20</v>
      </c>
      <c r="I20" s="2" t="s">
        <v>2</v>
      </c>
      <c r="J20" s="54">
        <v>1100</v>
      </c>
      <c r="K20" s="55">
        <v>500</v>
      </c>
      <c r="L20" s="54">
        <f t="shared" si="0"/>
        <v>550000</v>
      </c>
      <c r="M20" s="5" t="s">
        <v>158</v>
      </c>
      <c r="N20" s="4" t="s">
        <v>25</v>
      </c>
      <c r="O20" s="4" t="s">
        <v>26</v>
      </c>
      <c r="P20" s="5" t="s">
        <v>135</v>
      </c>
      <c r="Q20" s="7" t="s">
        <v>136</v>
      </c>
      <c r="R20" s="6">
        <v>2</v>
      </c>
    </row>
    <row r="21" spans="1:18" ht="56.25" customHeight="1">
      <c r="A21" s="53">
        <v>13</v>
      </c>
      <c r="B21" s="53">
        <v>61</v>
      </c>
      <c r="C21" s="75"/>
      <c r="D21" s="3" t="s">
        <v>82</v>
      </c>
      <c r="E21" s="3" t="s">
        <v>82</v>
      </c>
      <c r="F21" s="2" t="s">
        <v>83</v>
      </c>
      <c r="G21" s="2" t="s">
        <v>146</v>
      </c>
      <c r="H21" s="2" t="s">
        <v>154</v>
      </c>
      <c r="I21" s="2" t="s">
        <v>84</v>
      </c>
      <c r="J21" s="54">
        <v>598000</v>
      </c>
      <c r="K21" s="55">
        <v>5</v>
      </c>
      <c r="L21" s="54">
        <f t="shared" si="0"/>
        <v>2990000</v>
      </c>
      <c r="M21" s="5" t="s">
        <v>158</v>
      </c>
      <c r="N21" s="4" t="s">
        <v>25</v>
      </c>
      <c r="O21" s="4" t="s">
        <v>26</v>
      </c>
      <c r="P21" s="5" t="s">
        <v>135</v>
      </c>
      <c r="Q21" s="7" t="s">
        <v>136</v>
      </c>
      <c r="R21" s="6">
        <v>2</v>
      </c>
    </row>
    <row r="22" spans="1:18" ht="68.099999999999994" customHeight="1">
      <c r="A22" s="53">
        <v>14</v>
      </c>
      <c r="B22" s="53">
        <v>7</v>
      </c>
      <c r="C22" s="75"/>
      <c r="D22" s="59" t="s">
        <v>86</v>
      </c>
      <c r="E22" s="59" t="s">
        <v>86</v>
      </c>
      <c r="F22" s="6" t="s">
        <v>131</v>
      </c>
      <c r="G22" s="6" t="s">
        <v>147</v>
      </c>
      <c r="H22" s="6" t="s">
        <v>155</v>
      </c>
      <c r="I22" s="6" t="s">
        <v>0</v>
      </c>
      <c r="J22" s="60">
        <v>199995</v>
      </c>
      <c r="K22" s="61">
        <v>250</v>
      </c>
      <c r="L22" s="60">
        <f>J22*K22</f>
        <v>49998750</v>
      </c>
      <c r="M22" s="5" t="s">
        <v>159</v>
      </c>
      <c r="N22" s="4" t="s">
        <v>25</v>
      </c>
      <c r="O22" s="4" t="s">
        <v>26</v>
      </c>
      <c r="P22" s="5" t="s">
        <v>135</v>
      </c>
      <c r="Q22" s="7" t="s">
        <v>136</v>
      </c>
      <c r="R22" s="6">
        <v>2</v>
      </c>
    </row>
    <row r="23" spans="1:18" ht="54.75" customHeight="1">
      <c r="A23" s="53">
        <v>15</v>
      </c>
      <c r="B23" s="53">
        <v>8</v>
      </c>
      <c r="C23" s="75"/>
      <c r="D23" s="59" t="s">
        <v>87</v>
      </c>
      <c r="E23" s="59" t="s">
        <v>87</v>
      </c>
      <c r="F23" s="6" t="s">
        <v>131</v>
      </c>
      <c r="G23" s="6" t="s">
        <v>147</v>
      </c>
      <c r="H23" s="6" t="s">
        <v>155</v>
      </c>
      <c r="I23" s="6" t="s">
        <v>0</v>
      </c>
      <c r="J23" s="60">
        <v>207960</v>
      </c>
      <c r="K23" s="61">
        <v>250</v>
      </c>
      <c r="L23" s="60">
        <f>J23*K23</f>
        <v>51990000</v>
      </c>
      <c r="M23" s="5" t="s">
        <v>159</v>
      </c>
      <c r="N23" s="4" t="s">
        <v>25</v>
      </c>
      <c r="O23" s="4" t="s">
        <v>26</v>
      </c>
      <c r="P23" s="5" t="s">
        <v>135</v>
      </c>
      <c r="Q23" s="7" t="s">
        <v>136</v>
      </c>
      <c r="R23" s="6">
        <v>2</v>
      </c>
    </row>
    <row r="24" spans="1:18" ht="52.5" customHeight="1">
      <c r="A24" s="53">
        <v>16</v>
      </c>
      <c r="B24" s="53">
        <v>9</v>
      </c>
      <c r="C24" s="75"/>
      <c r="D24" s="59" t="s">
        <v>88</v>
      </c>
      <c r="E24" s="59" t="s">
        <v>88</v>
      </c>
      <c r="F24" s="6" t="s">
        <v>131</v>
      </c>
      <c r="G24" s="6" t="s">
        <v>147</v>
      </c>
      <c r="H24" s="6" t="s">
        <v>155</v>
      </c>
      <c r="I24" s="6" t="s">
        <v>0</v>
      </c>
      <c r="J24" s="60">
        <v>192415</v>
      </c>
      <c r="K24" s="61">
        <v>250</v>
      </c>
      <c r="L24" s="60">
        <f>J24*K24</f>
        <v>48103750</v>
      </c>
      <c r="M24" s="5" t="s">
        <v>159</v>
      </c>
      <c r="N24" s="4" t="s">
        <v>25</v>
      </c>
      <c r="O24" s="4" t="s">
        <v>26</v>
      </c>
      <c r="P24" s="5" t="s">
        <v>135</v>
      </c>
      <c r="Q24" s="7" t="s">
        <v>136</v>
      </c>
      <c r="R24" s="6">
        <v>2</v>
      </c>
    </row>
    <row r="25" spans="1:18" ht="43.5" customHeight="1">
      <c r="A25" s="53">
        <v>17</v>
      </c>
      <c r="B25" s="53">
        <v>10</v>
      </c>
      <c r="C25" s="75"/>
      <c r="D25" s="59" t="s">
        <v>89</v>
      </c>
      <c r="E25" s="59" t="s">
        <v>89</v>
      </c>
      <c r="F25" s="6" t="s">
        <v>131</v>
      </c>
      <c r="G25" s="6" t="s">
        <v>147</v>
      </c>
      <c r="H25" s="6" t="s">
        <v>155</v>
      </c>
      <c r="I25" s="6" t="s">
        <v>0</v>
      </c>
      <c r="J25" s="60">
        <v>196015</v>
      </c>
      <c r="K25" s="61">
        <v>250</v>
      </c>
      <c r="L25" s="60">
        <f>J25*K25</f>
        <v>49003750</v>
      </c>
      <c r="M25" s="5" t="s">
        <v>159</v>
      </c>
      <c r="N25" s="4" t="s">
        <v>25</v>
      </c>
      <c r="O25" s="4" t="s">
        <v>26</v>
      </c>
      <c r="P25" s="5" t="s">
        <v>135</v>
      </c>
      <c r="Q25" s="7" t="s">
        <v>136</v>
      </c>
      <c r="R25" s="6">
        <v>2</v>
      </c>
    </row>
    <row r="26" spans="1:18" ht="50.25" customHeight="1">
      <c r="A26" s="53">
        <v>18</v>
      </c>
      <c r="B26" s="62">
        <v>15</v>
      </c>
      <c r="C26" s="75"/>
      <c r="D26" s="63" t="s">
        <v>91</v>
      </c>
      <c r="E26" s="63" t="s">
        <v>91</v>
      </c>
      <c r="F26" s="64" t="s">
        <v>130</v>
      </c>
      <c r="G26" s="64" t="s">
        <v>148</v>
      </c>
      <c r="H26" s="64" t="s">
        <v>18</v>
      </c>
      <c r="I26" s="64" t="s">
        <v>1</v>
      </c>
      <c r="J26" s="65">
        <v>21500</v>
      </c>
      <c r="K26" s="66">
        <v>11000</v>
      </c>
      <c r="L26" s="65">
        <v>236500000</v>
      </c>
      <c r="M26" s="5" t="s">
        <v>160</v>
      </c>
      <c r="N26" s="4" t="s">
        <v>25</v>
      </c>
      <c r="O26" s="4" t="s">
        <v>26</v>
      </c>
      <c r="P26" s="5" t="s">
        <v>135</v>
      </c>
      <c r="Q26" s="7" t="s">
        <v>136</v>
      </c>
      <c r="R26" s="6">
        <v>2</v>
      </c>
    </row>
    <row r="27" spans="1:18" ht="52.5" customHeight="1">
      <c r="A27" s="53">
        <v>19</v>
      </c>
      <c r="B27" s="62">
        <v>17</v>
      </c>
      <c r="C27" s="75"/>
      <c r="D27" s="63" t="s">
        <v>92</v>
      </c>
      <c r="E27" s="63" t="s">
        <v>92</v>
      </c>
      <c r="F27" s="64" t="s">
        <v>129</v>
      </c>
      <c r="G27" s="64" t="s">
        <v>148</v>
      </c>
      <c r="H27" s="64" t="s">
        <v>18</v>
      </c>
      <c r="I27" s="64" t="s">
        <v>0</v>
      </c>
      <c r="J27" s="65">
        <v>2715800</v>
      </c>
      <c r="K27" s="66">
        <v>24</v>
      </c>
      <c r="L27" s="65">
        <v>65179200</v>
      </c>
      <c r="M27" s="5" t="s">
        <v>160</v>
      </c>
      <c r="N27" s="4" t="s">
        <v>25</v>
      </c>
      <c r="O27" s="4" t="s">
        <v>26</v>
      </c>
      <c r="P27" s="5" t="s">
        <v>135</v>
      </c>
      <c r="Q27" s="7" t="s">
        <v>136</v>
      </c>
      <c r="R27" s="6">
        <v>2</v>
      </c>
    </row>
    <row r="28" spans="1:18" ht="52.5" customHeight="1">
      <c r="A28" s="53">
        <v>20</v>
      </c>
      <c r="B28" s="62">
        <v>18</v>
      </c>
      <c r="C28" s="75"/>
      <c r="D28" s="63" t="s">
        <v>93</v>
      </c>
      <c r="E28" s="63" t="s">
        <v>93</v>
      </c>
      <c r="F28" s="64" t="s">
        <v>129</v>
      </c>
      <c r="G28" s="64" t="s">
        <v>148</v>
      </c>
      <c r="H28" s="64" t="s">
        <v>18</v>
      </c>
      <c r="I28" s="64" t="s">
        <v>0</v>
      </c>
      <c r="J28" s="65">
        <v>2730660</v>
      </c>
      <c r="K28" s="66">
        <v>24</v>
      </c>
      <c r="L28" s="65">
        <v>65535840</v>
      </c>
      <c r="M28" s="5" t="s">
        <v>160</v>
      </c>
      <c r="N28" s="4" t="s">
        <v>25</v>
      </c>
      <c r="O28" s="4" t="s">
        <v>26</v>
      </c>
      <c r="P28" s="5" t="s">
        <v>135</v>
      </c>
      <c r="Q28" s="7" t="s">
        <v>136</v>
      </c>
      <c r="R28" s="6">
        <v>2</v>
      </c>
    </row>
    <row r="29" spans="1:18" ht="50.25" customHeight="1">
      <c r="A29" s="53">
        <v>21</v>
      </c>
      <c r="B29" s="62">
        <v>47</v>
      </c>
      <c r="C29" s="75"/>
      <c r="D29" s="63" t="s">
        <v>94</v>
      </c>
      <c r="E29" s="63" t="s">
        <v>94</v>
      </c>
      <c r="F29" s="64" t="s">
        <v>128</v>
      </c>
      <c r="G29" s="64" t="s">
        <v>148</v>
      </c>
      <c r="H29" s="64" t="s">
        <v>18</v>
      </c>
      <c r="I29" s="64" t="s">
        <v>0</v>
      </c>
      <c r="J29" s="65">
        <v>7250400</v>
      </c>
      <c r="K29" s="66">
        <v>11</v>
      </c>
      <c r="L29" s="65">
        <v>79754400</v>
      </c>
      <c r="M29" s="5" t="s">
        <v>160</v>
      </c>
      <c r="N29" s="4" t="s">
        <v>25</v>
      </c>
      <c r="O29" s="4" t="s">
        <v>26</v>
      </c>
      <c r="P29" s="5" t="s">
        <v>135</v>
      </c>
      <c r="Q29" s="7" t="s">
        <v>136</v>
      </c>
      <c r="R29" s="6">
        <v>2</v>
      </c>
    </row>
    <row r="30" spans="1:18" ht="55.5" customHeight="1">
      <c r="A30" s="53">
        <v>22</v>
      </c>
      <c r="B30" s="62">
        <v>51</v>
      </c>
      <c r="C30" s="75"/>
      <c r="D30" s="63" t="s">
        <v>95</v>
      </c>
      <c r="E30" s="63" t="s">
        <v>95</v>
      </c>
      <c r="F30" s="64" t="s">
        <v>127</v>
      </c>
      <c r="G30" s="64" t="s">
        <v>148</v>
      </c>
      <c r="H30" s="64" t="s">
        <v>18</v>
      </c>
      <c r="I30" s="64" t="s">
        <v>0</v>
      </c>
      <c r="J30" s="65">
        <v>2277660</v>
      </c>
      <c r="K30" s="66">
        <v>46</v>
      </c>
      <c r="L30" s="65">
        <v>104772360</v>
      </c>
      <c r="M30" s="5" t="s">
        <v>160</v>
      </c>
      <c r="N30" s="4" t="s">
        <v>25</v>
      </c>
      <c r="O30" s="4" t="s">
        <v>26</v>
      </c>
      <c r="P30" s="5" t="s">
        <v>135</v>
      </c>
      <c r="Q30" s="7" t="s">
        <v>136</v>
      </c>
      <c r="R30" s="6">
        <v>2</v>
      </c>
    </row>
    <row r="31" spans="1:18" ht="54" customHeight="1">
      <c r="A31" s="53">
        <v>23</v>
      </c>
      <c r="B31" s="62">
        <v>52</v>
      </c>
      <c r="C31" s="75"/>
      <c r="D31" s="63" t="s">
        <v>96</v>
      </c>
      <c r="E31" s="63" t="s">
        <v>96</v>
      </c>
      <c r="F31" s="64" t="s">
        <v>126</v>
      </c>
      <c r="G31" s="64" t="s">
        <v>148</v>
      </c>
      <c r="H31" s="64" t="s">
        <v>18</v>
      </c>
      <c r="I31" s="64" t="s">
        <v>0</v>
      </c>
      <c r="J31" s="65">
        <v>2898000</v>
      </c>
      <c r="K31" s="66">
        <v>11</v>
      </c>
      <c r="L31" s="65">
        <v>31878000</v>
      </c>
      <c r="M31" s="5" t="s">
        <v>160</v>
      </c>
      <c r="N31" s="4" t="s">
        <v>25</v>
      </c>
      <c r="O31" s="4" t="s">
        <v>26</v>
      </c>
      <c r="P31" s="5" t="s">
        <v>135</v>
      </c>
      <c r="Q31" s="7" t="s">
        <v>136</v>
      </c>
      <c r="R31" s="6">
        <v>2</v>
      </c>
    </row>
    <row r="32" spans="1:18" ht="52.5" customHeight="1">
      <c r="A32" s="53">
        <v>24</v>
      </c>
      <c r="B32" s="62">
        <v>53</v>
      </c>
      <c r="C32" s="75"/>
      <c r="D32" s="63" t="s">
        <v>97</v>
      </c>
      <c r="E32" s="63" t="s">
        <v>97</v>
      </c>
      <c r="F32" s="64" t="s">
        <v>126</v>
      </c>
      <c r="G32" s="64" t="s">
        <v>148</v>
      </c>
      <c r="H32" s="64" t="s">
        <v>18</v>
      </c>
      <c r="I32" s="64" t="s">
        <v>0</v>
      </c>
      <c r="J32" s="65">
        <v>4992676</v>
      </c>
      <c r="K32" s="66">
        <v>6</v>
      </c>
      <c r="L32" s="65">
        <v>29956056</v>
      </c>
      <c r="M32" s="5" t="s">
        <v>160</v>
      </c>
      <c r="N32" s="4" t="s">
        <v>25</v>
      </c>
      <c r="O32" s="4" t="s">
        <v>26</v>
      </c>
      <c r="P32" s="5" t="s">
        <v>135</v>
      </c>
      <c r="Q32" s="7" t="s">
        <v>136</v>
      </c>
      <c r="R32" s="6">
        <v>2</v>
      </c>
    </row>
    <row r="33" spans="1:18" ht="52.5" customHeight="1">
      <c r="A33" s="53">
        <v>25</v>
      </c>
      <c r="B33" s="53">
        <v>27</v>
      </c>
      <c r="C33" s="75" t="s">
        <v>171</v>
      </c>
      <c r="D33" s="67" t="s">
        <v>99</v>
      </c>
      <c r="E33" s="67" t="s">
        <v>99</v>
      </c>
      <c r="F33" s="68" t="s">
        <v>125</v>
      </c>
      <c r="G33" s="69" t="s">
        <v>149</v>
      </c>
      <c r="H33" s="69" t="s">
        <v>156</v>
      </c>
      <c r="I33" s="70" t="s">
        <v>84</v>
      </c>
      <c r="J33" s="71">
        <v>2200000</v>
      </c>
      <c r="K33" s="72">
        <v>40</v>
      </c>
      <c r="L33" s="71">
        <f>J33*K33</f>
        <v>88000000</v>
      </c>
      <c r="M33" s="5" t="s">
        <v>161</v>
      </c>
      <c r="N33" s="4" t="s">
        <v>25</v>
      </c>
      <c r="O33" s="4" t="s">
        <v>26</v>
      </c>
      <c r="P33" s="5" t="s">
        <v>135</v>
      </c>
      <c r="Q33" s="7" t="s">
        <v>136</v>
      </c>
      <c r="R33" s="6">
        <v>2</v>
      </c>
    </row>
    <row r="34" spans="1:18" ht="61.5" customHeight="1">
      <c r="A34" s="53">
        <v>26</v>
      </c>
      <c r="B34" s="53">
        <v>28</v>
      </c>
      <c r="C34" s="75" t="s">
        <v>171</v>
      </c>
      <c r="D34" s="67" t="s">
        <v>100</v>
      </c>
      <c r="E34" s="67" t="s">
        <v>100</v>
      </c>
      <c r="F34" s="68" t="s">
        <v>125</v>
      </c>
      <c r="G34" s="69" t="s">
        <v>150</v>
      </c>
      <c r="H34" s="69" t="s">
        <v>156</v>
      </c>
      <c r="I34" s="70" t="s">
        <v>84</v>
      </c>
      <c r="J34" s="71">
        <v>2500000</v>
      </c>
      <c r="K34" s="72">
        <v>40</v>
      </c>
      <c r="L34" s="71">
        <f t="shared" ref="L34:L47" si="1">J34*K34</f>
        <v>100000000</v>
      </c>
      <c r="M34" s="5" t="s">
        <v>161</v>
      </c>
      <c r="N34" s="4" t="s">
        <v>25</v>
      </c>
      <c r="O34" s="4" t="s">
        <v>26</v>
      </c>
      <c r="P34" s="5" t="s">
        <v>135</v>
      </c>
      <c r="Q34" s="7" t="s">
        <v>136</v>
      </c>
      <c r="R34" s="6">
        <v>2</v>
      </c>
    </row>
    <row r="35" spans="1:18" ht="61.5" customHeight="1">
      <c r="A35" s="53">
        <v>27</v>
      </c>
      <c r="B35" s="53">
        <v>29</v>
      </c>
      <c r="C35" s="75" t="s">
        <v>171</v>
      </c>
      <c r="D35" s="67" t="s">
        <v>101</v>
      </c>
      <c r="E35" s="67" t="s">
        <v>101</v>
      </c>
      <c r="F35" s="68" t="s">
        <v>125</v>
      </c>
      <c r="G35" s="69" t="s">
        <v>150</v>
      </c>
      <c r="H35" s="69" t="s">
        <v>156</v>
      </c>
      <c r="I35" s="70" t="s">
        <v>84</v>
      </c>
      <c r="J35" s="71">
        <v>4500000</v>
      </c>
      <c r="K35" s="72">
        <v>10</v>
      </c>
      <c r="L35" s="71">
        <f t="shared" si="1"/>
        <v>45000000</v>
      </c>
      <c r="M35" s="5" t="s">
        <v>161</v>
      </c>
      <c r="N35" s="4" t="s">
        <v>25</v>
      </c>
      <c r="O35" s="4" t="s">
        <v>26</v>
      </c>
      <c r="P35" s="5" t="s">
        <v>135</v>
      </c>
      <c r="Q35" s="7" t="s">
        <v>136</v>
      </c>
      <c r="R35" s="6">
        <v>2</v>
      </c>
    </row>
    <row r="36" spans="1:18" ht="61.5" customHeight="1">
      <c r="A36" s="53">
        <v>28</v>
      </c>
      <c r="B36" s="53">
        <v>30</v>
      </c>
      <c r="C36" s="75" t="s">
        <v>171</v>
      </c>
      <c r="D36" s="67" t="s">
        <v>102</v>
      </c>
      <c r="E36" s="67" t="s">
        <v>102</v>
      </c>
      <c r="F36" s="73" t="s">
        <v>125</v>
      </c>
      <c r="G36" s="69" t="s">
        <v>150</v>
      </c>
      <c r="H36" s="69" t="s">
        <v>156</v>
      </c>
      <c r="I36" s="70" t="s">
        <v>84</v>
      </c>
      <c r="J36" s="71">
        <v>9000000</v>
      </c>
      <c r="K36" s="72">
        <v>20</v>
      </c>
      <c r="L36" s="71">
        <f t="shared" si="1"/>
        <v>180000000</v>
      </c>
      <c r="M36" s="5" t="s">
        <v>161</v>
      </c>
      <c r="N36" s="4" t="s">
        <v>25</v>
      </c>
      <c r="O36" s="4" t="s">
        <v>26</v>
      </c>
      <c r="P36" s="5" t="s">
        <v>135</v>
      </c>
      <c r="Q36" s="7" t="s">
        <v>136</v>
      </c>
      <c r="R36" s="6">
        <v>2</v>
      </c>
    </row>
    <row r="37" spans="1:18" ht="61.5" customHeight="1">
      <c r="A37" s="53">
        <v>29</v>
      </c>
      <c r="B37" s="53">
        <v>31</v>
      </c>
      <c r="C37" s="75" t="s">
        <v>171</v>
      </c>
      <c r="D37" s="67" t="s">
        <v>103</v>
      </c>
      <c r="E37" s="67" t="s">
        <v>103</v>
      </c>
      <c r="F37" s="68" t="s">
        <v>125</v>
      </c>
      <c r="G37" s="69" t="s">
        <v>150</v>
      </c>
      <c r="H37" s="69" t="s">
        <v>156</v>
      </c>
      <c r="I37" s="70" t="s">
        <v>84</v>
      </c>
      <c r="J37" s="71">
        <v>8000000</v>
      </c>
      <c r="K37" s="72">
        <v>25</v>
      </c>
      <c r="L37" s="71">
        <f t="shared" si="1"/>
        <v>200000000</v>
      </c>
      <c r="M37" s="5" t="s">
        <v>161</v>
      </c>
      <c r="N37" s="4" t="s">
        <v>25</v>
      </c>
      <c r="O37" s="4" t="s">
        <v>26</v>
      </c>
      <c r="P37" s="5" t="s">
        <v>135</v>
      </c>
      <c r="Q37" s="7" t="s">
        <v>136</v>
      </c>
      <c r="R37" s="6">
        <v>2</v>
      </c>
    </row>
    <row r="38" spans="1:18" ht="54" customHeight="1">
      <c r="A38" s="53">
        <v>30</v>
      </c>
      <c r="B38" s="56">
        <v>32</v>
      </c>
      <c r="C38" s="75" t="s">
        <v>171</v>
      </c>
      <c r="D38" s="67" t="s">
        <v>104</v>
      </c>
      <c r="E38" s="67" t="s">
        <v>104</v>
      </c>
      <c r="F38" s="68" t="s">
        <v>125</v>
      </c>
      <c r="G38" s="69" t="s">
        <v>150</v>
      </c>
      <c r="H38" s="69" t="s">
        <v>156</v>
      </c>
      <c r="I38" s="70" t="s">
        <v>84</v>
      </c>
      <c r="J38" s="71">
        <v>8500000</v>
      </c>
      <c r="K38" s="72">
        <v>10</v>
      </c>
      <c r="L38" s="71">
        <f t="shared" si="1"/>
        <v>85000000</v>
      </c>
      <c r="M38" s="5" t="s">
        <v>161</v>
      </c>
      <c r="N38" s="4" t="s">
        <v>25</v>
      </c>
      <c r="O38" s="4" t="s">
        <v>26</v>
      </c>
      <c r="P38" s="5" t="s">
        <v>135</v>
      </c>
      <c r="Q38" s="7" t="s">
        <v>136</v>
      </c>
      <c r="R38" s="6">
        <v>2</v>
      </c>
    </row>
    <row r="39" spans="1:18" ht="54.75" customHeight="1">
      <c r="A39" s="53">
        <v>31</v>
      </c>
      <c r="B39" s="53">
        <v>33</v>
      </c>
      <c r="C39" s="75" t="s">
        <v>171</v>
      </c>
      <c r="D39" s="67" t="s">
        <v>105</v>
      </c>
      <c r="E39" s="67" t="s">
        <v>105</v>
      </c>
      <c r="F39" s="68" t="s">
        <v>125</v>
      </c>
      <c r="G39" s="69" t="s">
        <v>150</v>
      </c>
      <c r="H39" s="69" t="s">
        <v>156</v>
      </c>
      <c r="I39" s="70" t="s">
        <v>84</v>
      </c>
      <c r="J39" s="71">
        <v>4500000</v>
      </c>
      <c r="K39" s="72">
        <v>20</v>
      </c>
      <c r="L39" s="71">
        <f t="shared" si="1"/>
        <v>90000000</v>
      </c>
      <c r="M39" s="5" t="s">
        <v>161</v>
      </c>
      <c r="N39" s="4" t="s">
        <v>25</v>
      </c>
      <c r="O39" s="4" t="s">
        <v>26</v>
      </c>
      <c r="P39" s="5" t="s">
        <v>135</v>
      </c>
      <c r="Q39" s="7" t="s">
        <v>136</v>
      </c>
      <c r="R39" s="6">
        <v>2</v>
      </c>
    </row>
    <row r="40" spans="1:18" ht="53.25" customHeight="1">
      <c r="A40" s="53">
        <v>32</v>
      </c>
      <c r="B40" s="53">
        <v>34</v>
      </c>
      <c r="C40" s="75" t="s">
        <v>171</v>
      </c>
      <c r="D40" s="67" t="s">
        <v>106</v>
      </c>
      <c r="E40" s="67" t="s">
        <v>106</v>
      </c>
      <c r="F40" s="68" t="s">
        <v>125</v>
      </c>
      <c r="G40" s="69" t="s">
        <v>150</v>
      </c>
      <c r="H40" s="69" t="s">
        <v>156</v>
      </c>
      <c r="I40" s="70" t="s">
        <v>84</v>
      </c>
      <c r="J40" s="71">
        <v>6500000</v>
      </c>
      <c r="K40" s="72">
        <v>60</v>
      </c>
      <c r="L40" s="71">
        <f t="shared" si="1"/>
        <v>390000000</v>
      </c>
      <c r="M40" s="5" t="s">
        <v>161</v>
      </c>
      <c r="N40" s="4" t="s">
        <v>25</v>
      </c>
      <c r="O40" s="4" t="s">
        <v>26</v>
      </c>
      <c r="P40" s="5" t="s">
        <v>135</v>
      </c>
      <c r="Q40" s="7" t="s">
        <v>136</v>
      </c>
      <c r="R40" s="6">
        <v>2</v>
      </c>
    </row>
    <row r="41" spans="1:18" ht="59.25" customHeight="1">
      <c r="A41" s="53">
        <v>33</v>
      </c>
      <c r="B41" s="53">
        <v>35</v>
      </c>
      <c r="C41" s="75" t="s">
        <v>171</v>
      </c>
      <c r="D41" s="67" t="s">
        <v>107</v>
      </c>
      <c r="E41" s="67" t="s">
        <v>107</v>
      </c>
      <c r="F41" s="68" t="s">
        <v>125</v>
      </c>
      <c r="G41" s="69" t="s">
        <v>150</v>
      </c>
      <c r="H41" s="69" t="s">
        <v>156</v>
      </c>
      <c r="I41" s="70" t="s">
        <v>84</v>
      </c>
      <c r="J41" s="71">
        <v>5500000</v>
      </c>
      <c r="K41" s="72">
        <v>25</v>
      </c>
      <c r="L41" s="71">
        <f t="shared" si="1"/>
        <v>137500000</v>
      </c>
      <c r="M41" s="5" t="s">
        <v>161</v>
      </c>
      <c r="N41" s="4" t="s">
        <v>25</v>
      </c>
      <c r="O41" s="4" t="s">
        <v>26</v>
      </c>
      <c r="P41" s="5" t="s">
        <v>135</v>
      </c>
      <c r="Q41" s="7" t="s">
        <v>136</v>
      </c>
      <c r="R41" s="6">
        <v>2</v>
      </c>
    </row>
    <row r="42" spans="1:18" ht="58.5" customHeight="1">
      <c r="A42" s="53">
        <v>34</v>
      </c>
      <c r="B42" s="53">
        <v>64</v>
      </c>
      <c r="C42" s="75" t="s">
        <v>171</v>
      </c>
      <c r="D42" s="67" t="s">
        <v>108</v>
      </c>
      <c r="E42" s="67" t="s">
        <v>108</v>
      </c>
      <c r="F42" s="68" t="s">
        <v>115</v>
      </c>
      <c r="G42" s="69" t="s">
        <v>150</v>
      </c>
      <c r="H42" s="69" t="s">
        <v>156</v>
      </c>
      <c r="I42" s="70" t="s">
        <v>1</v>
      </c>
      <c r="J42" s="71">
        <v>650000</v>
      </c>
      <c r="K42" s="72">
        <v>300</v>
      </c>
      <c r="L42" s="71">
        <f t="shared" si="1"/>
        <v>195000000</v>
      </c>
      <c r="M42" s="5" t="s">
        <v>161</v>
      </c>
      <c r="N42" s="4" t="s">
        <v>25</v>
      </c>
      <c r="O42" s="4" t="s">
        <v>26</v>
      </c>
      <c r="P42" s="5" t="s">
        <v>135</v>
      </c>
      <c r="Q42" s="7" t="s">
        <v>136</v>
      </c>
      <c r="R42" s="6">
        <v>2</v>
      </c>
    </row>
    <row r="43" spans="1:18" ht="63" customHeight="1">
      <c r="A43" s="53">
        <v>35</v>
      </c>
      <c r="B43" s="53">
        <v>68</v>
      </c>
      <c r="C43" s="75" t="s">
        <v>171</v>
      </c>
      <c r="D43" s="67" t="s">
        <v>109</v>
      </c>
      <c r="E43" s="67" t="s">
        <v>109</v>
      </c>
      <c r="F43" s="68" t="s">
        <v>115</v>
      </c>
      <c r="G43" s="69" t="s">
        <v>150</v>
      </c>
      <c r="H43" s="69" t="s">
        <v>156</v>
      </c>
      <c r="I43" s="70" t="s">
        <v>1</v>
      </c>
      <c r="J43" s="71">
        <v>600000</v>
      </c>
      <c r="K43" s="72">
        <v>100</v>
      </c>
      <c r="L43" s="71">
        <f t="shared" si="1"/>
        <v>60000000</v>
      </c>
      <c r="M43" s="5" t="s">
        <v>161</v>
      </c>
      <c r="N43" s="4" t="s">
        <v>25</v>
      </c>
      <c r="O43" s="4" t="s">
        <v>26</v>
      </c>
      <c r="P43" s="5" t="s">
        <v>135</v>
      </c>
      <c r="Q43" s="7" t="s">
        <v>136</v>
      </c>
      <c r="R43" s="6">
        <v>2</v>
      </c>
    </row>
    <row r="44" spans="1:18" ht="54" customHeight="1">
      <c r="A44" s="53">
        <v>36</v>
      </c>
      <c r="B44" s="56">
        <v>69</v>
      </c>
      <c r="C44" s="75" t="s">
        <v>171</v>
      </c>
      <c r="D44" s="67" t="s">
        <v>110</v>
      </c>
      <c r="E44" s="67" t="s">
        <v>110</v>
      </c>
      <c r="F44" s="74" t="s">
        <v>115</v>
      </c>
      <c r="G44" s="69" t="s">
        <v>150</v>
      </c>
      <c r="H44" s="69" t="s">
        <v>156</v>
      </c>
      <c r="I44" s="70" t="s">
        <v>1</v>
      </c>
      <c r="J44" s="71">
        <v>300000</v>
      </c>
      <c r="K44" s="72">
        <v>500</v>
      </c>
      <c r="L44" s="71">
        <f t="shared" si="1"/>
        <v>150000000</v>
      </c>
      <c r="M44" s="5" t="s">
        <v>161</v>
      </c>
      <c r="N44" s="4" t="s">
        <v>25</v>
      </c>
      <c r="O44" s="4" t="s">
        <v>26</v>
      </c>
      <c r="P44" s="5" t="s">
        <v>135</v>
      </c>
      <c r="Q44" s="7" t="s">
        <v>136</v>
      </c>
      <c r="R44" s="6">
        <v>2</v>
      </c>
    </row>
    <row r="45" spans="1:18" ht="55.5" customHeight="1">
      <c r="A45" s="53">
        <v>37</v>
      </c>
      <c r="B45" s="53">
        <v>70</v>
      </c>
      <c r="C45" s="75" t="s">
        <v>171</v>
      </c>
      <c r="D45" s="67" t="s">
        <v>111</v>
      </c>
      <c r="E45" s="67" t="s">
        <v>111</v>
      </c>
      <c r="F45" s="68" t="s">
        <v>115</v>
      </c>
      <c r="G45" s="69" t="s">
        <v>150</v>
      </c>
      <c r="H45" s="69" t="s">
        <v>156</v>
      </c>
      <c r="I45" s="70" t="s">
        <v>1</v>
      </c>
      <c r="J45" s="71">
        <v>300000</v>
      </c>
      <c r="K45" s="72">
        <v>300</v>
      </c>
      <c r="L45" s="71">
        <f t="shared" si="1"/>
        <v>90000000</v>
      </c>
      <c r="M45" s="5" t="s">
        <v>161</v>
      </c>
      <c r="N45" s="4" t="s">
        <v>25</v>
      </c>
      <c r="O45" s="4" t="s">
        <v>26</v>
      </c>
      <c r="P45" s="5" t="s">
        <v>135</v>
      </c>
      <c r="Q45" s="7" t="s">
        <v>136</v>
      </c>
      <c r="R45" s="6">
        <v>2</v>
      </c>
    </row>
    <row r="46" spans="1:18" ht="52.5" customHeight="1">
      <c r="A46" s="53">
        <v>38</v>
      </c>
      <c r="B46" s="53">
        <v>71</v>
      </c>
      <c r="C46" s="75" t="s">
        <v>171</v>
      </c>
      <c r="D46" s="67" t="s">
        <v>112</v>
      </c>
      <c r="E46" s="67" t="s">
        <v>112</v>
      </c>
      <c r="F46" s="68" t="s">
        <v>115</v>
      </c>
      <c r="G46" s="69" t="s">
        <v>150</v>
      </c>
      <c r="H46" s="69" t="s">
        <v>156</v>
      </c>
      <c r="I46" s="70" t="s">
        <v>1</v>
      </c>
      <c r="J46" s="71">
        <v>520000</v>
      </c>
      <c r="K46" s="72">
        <v>100</v>
      </c>
      <c r="L46" s="71">
        <f t="shared" si="1"/>
        <v>52000000</v>
      </c>
      <c r="M46" s="5" t="s">
        <v>161</v>
      </c>
      <c r="N46" s="4" t="s">
        <v>25</v>
      </c>
      <c r="O46" s="4" t="s">
        <v>26</v>
      </c>
      <c r="P46" s="5" t="s">
        <v>135</v>
      </c>
      <c r="Q46" s="7" t="s">
        <v>136</v>
      </c>
      <c r="R46" s="6">
        <v>2</v>
      </c>
    </row>
    <row r="47" spans="1:18" ht="54.75" customHeight="1">
      <c r="A47" s="53">
        <v>39</v>
      </c>
      <c r="B47" s="56">
        <v>72</v>
      </c>
      <c r="C47" s="75" t="s">
        <v>171</v>
      </c>
      <c r="D47" s="67" t="s">
        <v>113</v>
      </c>
      <c r="E47" s="67" t="s">
        <v>113</v>
      </c>
      <c r="F47" s="68" t="s">
        <v>115</v>
      </c>
      <c r="G47" s="69" t="s">
        <v>150</v>
      </c>
      <c r="H47" s="69" t="s">
        <v>156</v>
      </c>
      <c r="I47" s="70" t="s">
        <v>1</v>
      </c>
      <c r="J47" s="71">
        <v>300000</v>
      </c>
      <c r="K47" s="72">
        <v>100</v>
      </c>
      <c r="L47" s="71">
        <f t="shared" si="1"/>
        <v>30000000</v>
      </c>
      <c r="M47" s="5" t="s">
        <v>161</v>
      </c>
      <c r="N47" s="4" t="s">
        <v>25</v>
      </c>
      <c r="O47" s="4" t="s">
        <v>26</v>
      </c>
      <c r="P47" s="5" t="s">
        <v>135</v>
      </c>
      <c r="Q47" s="7" t="s">
        <v>136</v>
      </c>
      <c r="R47" s="6">
        <v>2</v>
      </c>
    </row>
    <row r="48" spans="1:18" ht="54.75" customHeight="1">
      <c r="A48" s="53">
        <v>40</v>
      </c>
      <c r="B48" s="62">
        <v>12</v>
      </c>
      <c r="C48" s="75" t="s">
        <v>172</v>
      </c>
      <c r="D48" s="75" t="s">
        <v>116</v>
      </c>
      <c r="E48" s="75" t="s">
        <v>116</v>
      </c>
      <c r="F48" s="76" t="s">
        <v>66</v>
      </c>
      <c r="G48" s="77" t="s">
        <v>151</v>
      </c>
      <c r="H48" s="77" t="s">
        <v>18</v>
      </c>
      <c r="I48" s="76" t="s">
        <v>1</v>
      </c>
      <c r="J48" s="78">
        <v>1155000</v>
      </c>
      <c r="K48" s="79">
        <v>50</v>
      </c>
      <c r="L48" s="78">
        <v>57750000</v>
      </c>
      <c r="M48" s="5" t="s">
        <v>162</v>
      </c>
      <c r="N48" s="4" t="s">
        <v>25</v>
      </c>
      <c r="O48" s="4" t="s">
        <v>26</v>
      </c>
      <c r="P48" s="5" t="s">
        <v>135</v>
      </c>
      <c r="Q48" s="7" t="s">
        <v>136</v>
      </c>
      <c r="R48" s="6">
        <v>2</v>
      </c>
    </row>
    <row r="49" spans="1:18" ht="59.25" customHeight="1">
      <c r="A49" s="53">
        <v>41</v>
      </c>
      <c r="B49" s="62">
        <v>43</v>
      </c>
      <c r="C49" s="75" t="s">
        <v>172</v>
      </c>
      <c r="D49" s="75" t="s">
        <v>117</v>
      </c>
      <c r="E49" s="75" t="s">
        <v>117</v>
      </c>
      <c r="F49" s="76" t="s">
        <v>66</v>
      </c>
      <c r="G49" s="77" t="s">
        <v>151</v>
      </c>
      <c r="H49" s="77" t="s">
        <v>18</v>
      </c>
      <c r="I49" s="76" t="s">
        <v>1</v>
      </c>
      <c r="J49" s="80">
        <v>420000</v>
      </c>
      <c r="K49" s="79">
        <v>250</v>
      </c>
      <c r="L49" s="78">
        <v>105000000</v>
      </c>
      <c r="M49" s="5" t="s">
        <v>162</v>
      </c>
      <c r="N49" s="4" t="s">
        <v>25</v>
      </c>
      <c r="O49" s="4" t="s">
        <v>26</v>
      </c>
      <c r="P49" s="5" t="s">
        <v>135</v>
      </c>
      <c r="Q49" s="7" t="s">
        <v>136</v>
      </c>
      <c r="R49" s="6">
        <v>2</v>
      </c>
    </row>
    <row r="50" spans="1:18" ht="59.25" customHeight="1">
      <c r="A50" s="53">
        <v>42</v>
      </c>
      <c r="B50" s="62">
        <v>45</v>
      </c>
      <c r="C50" s="75" t="s">
        <v>173</v>
      </c>
      <c r="D50" s="75" t="s">
        <v>118</v>
      </c>
      <c r="E50" s="75" t="s">
        <v>118</v>
      </c>
      <c r="F50" s="76" t="s">
        <v>132</v>
      </c>
      <c r="G50" s="77" t="s">
        <v>151</v>
      </c>
      <c r="H50" s="77" t="s">
        <v>18</v>
      </c>
      <c r="I50" s="76" t="s">
        <v>1</v>
      </c>
      <c r="J50" s="80">
        <v>459900</v>
      </c>
      <c r="K50" s="79">
        <v>250</v>
      </c>
      <c r="L50" s="78">
        <v>114975000</v>
      </c>
      <c r="M50" s="5" t="s">
        <v>162</v>
      </c>
      <c r="N50" s="4" t="s">
        <v>25</v>
      </c>
      <c r="O50" s="4" t="s">
        <v>26</v>
      </c>
      <c r="P50" s="5" t="s">
        <v>135</v>
      </c>
      <c r="Q50" s="7" t="s">
        <v>136</v>
      </c>
      <c r="R50" s="6">
        <v>2</v>
      </c>
    </row>
    <row r="51" spans="1:18" ht="58.5" customHeight="1">
      <c r="A51" s="53">
        <v>43</v>
      </c>
      <c r="B51" s="62">
        <v>46</v>
      </c>
      <c r="C51" s="75" t="s">
        <v>173</v>
      </c>
      <c r="D51" s="75" t="s">
        <v>164</v>
      </c>
      <c r="E51" s="75" t="s">
        <v>164</v>
      </c>
      <c r="F51" s="76" t="s">
        <v>132</v>
      </c>
      <c r="G51" s="77" t="s">
        <v>151</v>
      </c>
      <c r="H51" s="77" t="s">
        <v>18</v>
      </c>
      <c r="I51" s="76" t="s">
        <v>1</v>
      </c>
      <c r="J51" s="81">
        <v>420000</v>
      </c>
      <c r="K51" s="79">
        <v>250</v>
      </c>
      <c r="L51" s="78">
        <v>105000000</v>
      </c>
      <c r="M51" s="5" t="s">
        <v>162</v>
      </c>
      <c r="N51" s="4" t="s">
        <v>25</v>
      </c>
      <c r="O51" s="4" t="s">
        <v>26</v>
      </c>
      <c r="P51" s="5" t="s">
        <v>135</v>
      </c>
      <c r="Q51" s="7" t="s">
        <v>136</v>
      </c>
      <c r="R51" s="6">
        <v>2</v>
      </c>
    </row>
    <row r="52" spans="1:18" ht="51">
      <c r="A52" s="53">
        <v>44</v>
      </c>
      <c r="B52" s="76">
        <v>50</v>
      </c>
      <c r="C52" s="75" t="s">
        <v>174</v>
      </c>
      <c r="D52" s="75" t="s">
        <v>120</v>
      </c>
      <c r="E52" s="75" t="s">
        <v>120</v>
      </c>
      <c r="F52" s="76" t="s">
        <v>66</v>
      </c>
      <c r="G52" s="77" t="s">
        <v>151</v>
      </c>
      <c r="H52" s="77" t="s">
        <v>18</v>
      </c>
      <c r="I52" s="76" t="s">
        <v>1</v>
      </c>
      <c r="J52" s="81">
        <v>3360000</v>
      </c>
      <c r="K52" s="79">
        <v>50</v>
      </c>
      <c r="L52" s="78">
        <v>168000000</v>
      </c>
      <c r="M52" s="5" t="s">
        <v>162</v>
      </c>
      <c r="N52" s="4" t="s">
        <v>25</v>
      </c>
      <c r="O52" s="4" t="s">
        <v>26</v>
      </c>
      <c r="P52" s="5" t="s">
        <v>135</v>
      </c>
      <c r="Q52" s="7" t="s">
        <v>136</v>
      </c>
      <c r="R52" s="6">
        <v>2</v>
      </c>
    </row>
    <row r="53" spans="1:18" ht="64.5" customHeight="1">
      <c r="A53" s="53">
        <v>45</v>
      </c>
      <c r="B53" s="62">
        <v>62</v>
      </c>
      <c r="C53" s="62"/>
      <c r="D53" s="82" t="s">
        <v>122</v>
      </c>
      <c r="E53" s="82" t="s">
        <v>122</v>
      </c>
      <c r="F53" s="83" t="s">
        <v>133</v>
      </c>
      <c r="G53" s="83" t="s">
        <v>157</v>
      </c>
      <c r="H53" s="83" t="s">
        <v>24</v>
      </c>
      <c r="I53" s="83" t="s">
        <v>123</v>
      </c>
      <c r="J53" s="84">
        <v>235000</v>
      </c>
      <c r="K53" s="85">
        <v>100</v>
      </c>
      <c r="L53" s="84">
        <v>23500000</v>
      </c>
      <c r="M53" s="5" t="s">
        <v>163</v>
      </c>
      <c r="N53" s="4" t="s">
        <v>25</v>
      </c>
      <c r="O53" s="4" t="s">
        <v>26</v>
      </c>
      <c r="P53" s="5" t="s">
        <v>135</v>
      </c>
      <c r="Q53" s="7" t="s">
        <v>136</v>
      </c>
      <c r="R53" s="6">
        <v>2</v>
      </c>
    </row>
    <row r="54" spans="1:18" ht="15" customHeight="1">
      <c r="A54" s="11"/>
      <c r="B54" s="9"/>
      <c r="C54" s="9"/>
      <c r="D54" s="9"/>
      <c r="E54" s="9"/>
      <c r="F54" s="99" t="s">
        <v>49</v>
      </c>
      <c r="G54" s="99"/>
      <c r="H54" s="99"/>
      <c r="I54" s="99"/>
      <c r="J54" s="9"/>
      <c r="K54" s="98">
        <f>SUM(L9:L53)</f>
        <v>3426717106</v>
      </c>
      <c r="L54" s="98"/>
      <c r="M54" s="9"/>
      <c r="N54" s="9"/>
      <c r="O54" s="9"/>
      <c r="P54" s="9"/>
      <c r="Q54" s="9"/>
      <c r="R54" s="10"/>
    </row>
    <row r="56" spans="1:18" ht="20.25" customHeight="1">
      <c r="M56" s="93" t="s">
        <v>176</v>
      </c>
      <c r="N56" s="93"/>
      <c r="O56" s="93"/>
      <c r="P56" s="93"/>
      <c r="Q56" s="93"/>
      <c r="R56" s="93"/>
    </row>
    <row r="57" spans="1:18" ht="17.25" customHeight="1">
      <c r="C57" s="89" t="s">
        <v>51</v>
      </c>
      <c r="D57" s="89"/>
      <c r="E57" s="87"/>
      <c r="F57" s="90" t="s">
        <v>177</v>
      </c>
      <c r="G57" s="90"/>
      <c r="H57" s="12"/>
      <c r="I57" s="12"/>
      <c r="J57" s="90" t="s">
        <v>50</v>
      </c>
      <c r="K57" s="90"/>
      <c r="L57" s="90"/>
      <c r="M57" s="94" t="s">
        <v>53</v>
      </c>
      <c r="N57" s="94"/>
      <c r="O57" s="94"/>
      <c r="P57" s="94"/>
      <c r="Q57" s="94"/>
      <c r="R57" s="94"/>
    </row>
    <row r="58" spans="1:18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C64" s="89" t="s">
        <v>52</v>
      </c>
      <c r="D64" s="89"/>
      <c r="E64" s="87"/>
      <c r="F64" s="88" t="s">
        <v>178</v>
      </c>
      <c r="G64" s="88"/>
      <c r="H64" s="12"/>
      <c r="I64" s="12"/>
      <c r="J64" s="90" t="s">
        <v>175</v>
      </c>
      <c r="K64" s="90"/>
      <c r="L64" s="90"/>
      <c r="M64" s="90" t="s">
        <v>54</v>
      </c>
      <c r="N64" s="90"/>
      <c r="O64" s="90"/>
      <c r="P64" s="90"/>
      <c r="Q64" s="90"/>
      <c r="R64" s="12"/>
    </row>
  </sheetData>
  <mergeCells count="17">
    <mergeCell ref="J57:L57"/>
    <mergeCell ref="C57:D57"/>
    <mergeCell ref="C64:D64"/>
    <mergeCell ref="F57:G57"/>
    <mergeCell ref="B4:Q4"/>
    <mergeCell ref="A1:D1"/>
    <mergeCell ref="A3:H3"/>
    <mergeCell ref="M1:R1"/>
    <mergeCell ref="M2:R2"/>
    <mergeCell ref="A2:F2"/>
    <mergeCell ref="M56:R56"/>
    <mergeCell ref="M57:R57"/>
    <mergeCell ref="M64:Q64"/>
    <mergeCell ref="A8:R8"/>
    <mergeCell ref="K54:L54"/>
    <mergeCell ref="F54:I54"/>
    <mergeCell ref="J64:L64"/>
  </mergeCells>
  <conditionalFormatting sqref="D16:E16">
    <cfRule type="containsText" dxfId="77" priority="37" operator="containsText" text="tương đương">
      <formula>NOT(ISERROR(SEARCH("tương đương",D16)))</formula>
    </cfRule>
    <cfRule type="containsText" dxfId="76" priority="38" operator="containsText" text="&quot;tương đương&quot;">
      <formula>NOT(ISERROR(SEARCH("""tương đương""",D16)))</formula>
    </cfRule>
  </conditionalFormatting>
  <conditionalFormatting sqref="D9:E11">
    <cfRule type="containsText" dxfId="75" priority="35" operator="containsText" text="tương đương">
      <formula>NOT(ISERROR(SEARCH("tương đương",D9)))</formula>
    </cfRule>
    <cfRule type="containsText" dxfId="74" priority="36" operator="containsText" text="&quot;tương đương&quot;">
      <formula>NOT(ISERROR(SEARCH("""tương đương""",D9)))</formula>
    </cfRule>
  </conditionalFormatting>
  <conditionalFormatting sqref="D12:E12">
    <cfRule type="containsText" dxfId="73" priority="33" operator="containsText" text="tương đương">
      <formula>NOT(ISERROR(SEARCH("tương đương",D12)))</formula>
    </cfRule>
    <cfRule type="containsText" dxfId="72" priority="34" operator="containsText" text="&quot;tương đương&quot;">
      <formula>NOT(ISERROR(SEARCH("""tương đương""",D12)))</formula>
    </cfRule>
  </conditionalFormatting>
  <conditionalFormatting sqref="D13:E13">
    <cfRule type="containsText" dxfId="71" priority="31" operator="containsText" text="tương đương">
      <formula>NOT(ISERROR(SEARCH("tương đương",D13)))</formula>
    </cfRule>
    <cfRule type="containsText" dxfId="70" priority="32" operator="containsText" text="&quot;tương đương&quot;">
      <formula>NOT(ISERROR(SEARCH("""tương đương""",D13)))</formula>
    </cfRule>
  </conditionalFormatting>
  <conditionalFormatting sqref="D14:E15">
    <cfRule type="containsText" dxfId="69" priority="29" operator="containsText" text="tương đương">
      <formula>NOT(ISERROR(SEARCH("tương đương",D14)))</formula>
    </cfRule>
    <cfRule type="containsText" dxfId="68" priority="30" operator="containsText" text="&quot;tương đương&quot;">
      <formula>NOT(ISERROR(SEARCH("""tương đương""",D14)))</formula>
    </cfRule>
  </conditionalFormatting>
  <conditionalFormatting sqref="D17:E17">
    <cfRule type="containsText" dxfId="67" priority="27" operator="containsText" text="tương đương">
      <formula>NOT(ISERROR(SEARCH("tương đương",D17)))</formula>
    </cfRule>
    <cfRule type="containsText" dxfId="66" priority="28" operator="containsText" text="&quot;tương đương&quot;">
      <formula>NOT(ISERROR(SEARCH("""tương đương""",D17)))</formula>
    </cfRule>
  </conditionalFormatting>
  <conditionalFormatting sqref="D18:E19">
    <cfRule type="containsText" dxfId="65" priority="25" operator="containsText" text="tương đương">
      <formula>NOT(ISERROR(SEARCH("tương đương",D18)))</formula>
    </cfRule>
    <cfRule type="containsText" dxfId="64" priority="26" operator="containsText" text="&quot;tương đương&quot;">
      <formula>NOT(ISERROR(SEARCH("""tương đương""",D18)))</formula>
    </cfRule>
  </conditionalFormatting>
  <conditionalFormatting sqref="D20:E20">
    <cfRule type="containsText" dxfId="63" priority="23" operator="containsText" text="tương đương">
      <formula>NOT(ISERROR(SEARCH("tương đương",D20)))</formula>
    </cfRule>
    <cfRule type="containsText" dxfId="62" priority="24" operator="containsText" text="&quot;tương đương&quot;">
      <formula>NOT(ISERROR(SEARCH("""tương đương""",D20)))</formula>
    </cfRule>
  </conditionalFormatting>
  <conditionalFormatting sqref="D21:E21">
    <cfRule type="containsText" dxfId="61" priority="21" operator="containsText" text="tương đương">
      <formula>NOT(ISERROR(SEARCH("tương đương",D21)))</formula>
    </cfRule>
    <cfRule type="containsText" dxfId="60" priority="22" operator="containsText" text="&quot;tương đương&quot;">
      <formula>NOT(ISERROR(SEARCH("""tương đương""",D21)))</formula>
    </cfRule>
  </conditionalFormatting>
  <conditionalFormatting sqref="D33:E33">
    <cfRule type="containsText" dxfId="59" priority="19" operator="containsText" text="tương đương">
      <formula>NOT(ISERROR(SEARCH("tương đương",D33)))</formula>
    </cfRule>
    <cfRule type="containsText" dxfId="58" priority="20" operator="containsText" text="&quot;tương đương&quot;">
      <formula>NOT(ISERROR(SEARCH("""tương đương""",D33)))</formula>
    </cfRule>
  </conditionalFormatting>
  <conditionalFormatting sqref="D34:E34">
    <cfRule type="containsText" dxfId="57" priority="17" operator="containsText" text="tương đương">
      <formula>NOT(ISERROR(SEARCH("tương đương",D34)))</formula>
    </cfRule>
    <cfRule type="containsText" dxfId="56" priority="18" operator="containsText" text="&quot;tương đương&quot;">
      <formula>NOT(ISERROR(SEARCH("""tương đương""",D34)))</formula>
    </cfRule>
  </conditionalFormatting>
  <conditionalFormatting sqref="D35:E35">
    <cfRule type="containsText" dxfId="55" priority="15" operator="containsText" text="tương đương">
      <formula>NOT(ISERROR(SEARCH("tương đương",D35)))</formula>
    </cfRule>
    <cfRule type="containsText" dxfId="54" priority="16" operator="containsText" text="&quot;tương đương&quot;">
      <formula>NOT(ISERROR(SEARCH("""tương đương""",D35)))</formula>
    </cfRule>
  </conditionalFormatting>
  <conditionalFormatting sqref="D36:E37">
    <cfRule type="containsText" dxfId="53" priority="13" operator="containsText" text="tương đương">
      <formula>NOT(ISERROR(SEARCH("tương đương",D36)))</formula>
    </cfRule>
    <cfRule type="containsText" dxfId="52" priority="14" operator="containsText" text="&quot;tương đương&quot;">
      <formula>NOT(ISERROR(SEARCH("""tương đương""",D36)))</formula>
    </cfRule>
  </conditionalFormatting>
  <conditionalFormatting sqref="D38:E41">
    <cfRule type="containsText" dxfId="51" priority="11" operator="containsText" text="tương đương">
      <formula>NOT(ISERROR(SEARCH("tương đương",D38)))</formula>
    </cfRule>
    <cfRule type="containsText" dxfId="50" priority="12" operator="containsText" text="&quot;tương đương&quot;">
      <formula>NOT(ISERROR(SEARCH("""tương đương""",D38)))</formula>
    </cfRule>
  </conditionalFormatting>
  <conditionalFormatting sqref="H33:H47">
    <cfRule type="containsText" dxfId="49" priority="9" operator="containsText" text="tương đương">
      <formula>NOT(ISERROR(SEARCH("tương đương",H33)))</formula>
    </cfRule>
    <cfRule type="containsText" dxfId="48" priority="10" operator="containsText" text="&quot;tương đương&quot;">
      <formula>NOT(ISERROR(SEARCH("""tương đương""",H33)))</formula>
    </cfRule>
  </conditionalFormatting>
  <conditionalFormatting sqref="D42:E42">
    <cfRule type="containsText" dxfId="47" priority="7" operator="containsText" text="tương đương">
      <formula>NOT(ISERROR(SEARCH("tương đương",D42)))</formula>
    </cfRule>
    <cfRule type="containsText" dxfId="46" priority="8" operator="containsText" text="&quot;tương đương&quot;">
      <formula>NOT(ISERROR(SEARCH("""tương đương""",D42)))</formula>
    </cfRule>
  </conditionalFormatting>
  <conditionalFormatting sqref="D43:E47">
    <cfRule type="containsText" dxfId="45" priority="5" operator="containsText" text="tương đương">
      <formula>NOT(ISERROR(SEARCH("tương đương",D43)))</formula>
    </cfRule>
    <cfRule type="containsText" dxfId="44" priority="6" operator="containsText" text="&quot;tương đương&quot;">
      <formula>NOT(ISERROR(SEARCH("""tương đương""",D43)))</formula>
    </cfRule>
  </conditionalFormatting>
  <conditionalFormatting sqref="G33">
    <cfRule type="containsText" dxfId="43" priority="3" operator="containsText" text="tương đương">
      <formula>NOT(ISERROR(SEARCH("tương đương",G33)))</formula>
    </cfRule>
    <cfRule type="containsText" dxfId="42" priority="4" operator="containsText" text="&quot;tương đương&quot;">
      <formula>NOT(ISERROR(SEARCH("""tương đương""",G33)))</formula>
    </cfRule>
  </conditionalFormatting>
  <conditionalFormatting sqref="G34:G47">
    <cfRule type="containsText" dxfId="41" priority="1" operator="containsText" text="tương đương">
      <formula>NOT(ISERROR(SEARCH("tương đương",G34)))</formula>
    </cfRule>
    <cfRule type="containsText" dxfId="40" priority="2" operator="containsText" text="&quot;tương đương&quot;">
      <formula>NOT(ISERROR(SEARCH("""tương đương""",G34)))</formula>
    </cfRule>
  </conditionalFormatting>
  <pageMargins left="0.59055118110236227" right="0.39370078740157483" top="0.55118110236220474" bottom="0.55118110236220474" header="0.31496062992125984" footer="0.31496062992125984"/>
  <pageSetup paperSize="9" orientation="landscape" verticalDpi="0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opLeftCell="A41" workbookViewId="0">
      <selection activeCell="A2" sqref="A2:K46"/>
    </sheetView>
  </sheetViews>
  <sheetFormatPr defaultRowHeight="15"/>
  <cols>
    <col min="1" max="1" width="7.7109375" customWidth="1"/>
    <col min="2" max="2" width="6.7109375" customWidth="1"/>
    <col min="3" max="3" width="38" customWidth="1"/>
    <col min="4" max="4" width="18.5703125" customWidth="1"/>
    <col min="5" max="5" width="16.7109375" customWidth="1"/>
    <col min="6" max="6" width="16.5703125" customWidth="1"/>
    <col min="8" max="8" width="14" customWidth="1"/>
    <col min="9" max="9" width="11.85546875" customWidth="1"/>
    <col min="10" max="10" width="17.42578125" customWidth="1"/>
  </cols>
  <sheetData>
    <row r="2" spans="1:11" ht="31.5">
      <c r="A2" s="16">
        <v>1</v>
      </c>
      <c r="B2" s="16">
        <v>1</v>
      </c>
      <c r="C2" s="17" t="s">
        <v>56</v>
      </c>
      <c r="D2" s="18" t="s">
        <v>57</v>
      </c>
      <c r="E2" s="18" t="s">
        <v>138</v>
      </c>
      <c r="F2" s="18" t="s">
        <v>22</v>
      </c>
      <c r="G2" s="18" t="s">
        <v>1</v>
      </c>
      <c r="H2" s="19">
        <v>36000</v>
      </c>
      <c r="I2" s="20">
        <v>600</v>
      </c>
      <c r="J2" s="19">
        <f>H2*I2</f>
        <v>21600000</v>
      </c>
      <c r="K2" t="s">
        <v>85</v>
      </c>
    </row>
    <row r="3" spans="1:11" ht="15.75">
      <c r="A3" s="16">
        <v>2</v>
      </c>
      <c r="B3" s="16">
        <v>2</v>
      </c>
      <c r="C3" s="17" t="s">
        <v>58</v>
      </c>
      <c r="D3" s="18" t="s">
        <v>59</v>
      </c>
      <c r="E3" s="18" t="s">
        <v>139</v>
      </c>
      <c r="F3" s="18" t="s">
        <v>22</v>
      </c>
      <c r="G3" s="18" t="s">
        <v>1</v>
      </c>
      <c r="H3" s="19">
        <v>13500</v>
      </c>
      <c r="I3" s="20">
        <v>1500</v>
      </c>
      <c r="J3" s="19">
        <f t="shared" ref="J3:J14" si="0">H3*I3</f>
        <v>20250000</v>
      </c>
      <c r="K3" t="s">
        <v>85</v>
      </c>
    </row>
    <row r="4" spans="1:11" ht="15.75">
      <c r="A4" s="16">
        <v>3</v>
      </c>
      <c r="B4" s="16">
        <v>3</v>
      </c>
      <c r="C4" s="17" t="s">
        <v>60</v>
      </c>
      <c r="D4" s="18" t="s">
        <v>61</v>
      </c>
      <c r="E4" s="18" t="s">
        <v>16</v>
      </c>
      <c r="F4" s="18" t="s">
        <v>21</v>
      </c>
      <c r="G4" s="18" t="s">
        <v>62</v>
      </c>
      <c r="H4" s="19">
        <v>303000</v>
      </c>
      <c r="I4" s="20">
        <v>10</v>
      </c>
      <c r="J4" s="19">
        <f t="shared" si="0"/>
        <v>3030000</v>
      </c>
      <c r="K4" t="s">
        <v>85</v>
      </c>
    </row>
    <row r="5" spans="1:11" ht="15.75">
      <c r="A5" s="16">
        <v>4</v>
      </c>
      <c r="B5" s="16">
        <v>5</v>
      </c>
      <c r="C5" s="17" t="s">
        <v>63</v>
      </c>
      <c r="D5" s="18" t="s">
        <v>64</v>
      </c>
      <c r="E5" s="18" t="s">
        <v>140</v>
      </c>
      <c r="F5" s="18" t="s">
        <v>23</v>
      </c>
      <c r="G5" s="18" t="s">
        <v>0</v>
      </c>
      <c r="H5" s="19">
        <v>70000</v>
      </c>
      <c r="I5" s="20">
        <v>100</v>
      </c>
      <c r="J5" s="19">
        <f t="shared" si="0"/>
        <v>7000000</v>
      </c>
      <c r="K5" t="s">
        <v>85</v>
      </c>
    </row>
    <row r="6" spans="1:11" ht="15.75">
      <c r="A6" s="16">
        <v>5</v>
      </c>
      <c r="B6" s="16">
        <v>20</v>
      </c>
      <c r="C6" s="17" t="s">
        <v>65</v>
      </c>
      <c r="D6" s="18" t="s">
        <v>66</v>
      </c>
      <c r="E6" s="18" t="s">
        <v>15</v>
      </c>
      <c r="F6" s="18" t="s">
        <v>18</v>
      </c>
      <c r="G6" s="18" t="s">
        <v>1</v>
      </c>
      <c r="H6" s="19">
        <v>8500000</v>
      </c>
      <c r="I6" s="20">
        <v>5</v>
      </c>
      <c r="J6" s="19">
        <f t="shared" si="0"/>
        <v>42500000</v>
      </c>
      <c r="K6" t="s">
        <v>85</v>
      </c>
    </row>
    <row r="7" spans="1:11" ht="15.75">
      <c r="A7" s="16">
        <v>6</v>
      </c>
      <c r="B7" s="16">
        <v>23</v>
      </c>
      <c r="C7" s="17" t="s">
        <v>67</v>
      </c>
      <c r="D7" s="18" t="s">
        <v>68</v>
      </c>
      <c r="E7" s="18" t="s">
        <v>141</v>
      </c>
      <c r="F7" s="18" t="s">
        <v>17</v>
      </c>
      <c r="G7" s="18" t="s">
        <v>69</v>
      </c>
      <c r="H7" s="19">
        <v>5450000</v>
      </c>
      <c r="I7" s="20">
        <v>1</v>
      </c>
      <c r="J7" s="19">
        <f t="shared" si="0"/>
        <v>5450000</v>
      </c>
      <c r="K7" t="s">
        <v>85</v>
      </c>
    </row>
    <row r="8" spans="1:11" ht="15.75">
      <c r="A8" s="16">
        <v>7</v>
      </c>
      <c r="B8" s="16">
        <v>24</v>
      </c>
      <c r="C8" s="17" t="s">
        <v>70</v>
      </c>
      <c r="D8" s="18" t="s">
        <v>68</v>
      </c>
      <c r="E8" s="18" t="s">
        <v>141</v>
      </c>
      <c r="F8" s="18" t="s">
        <v>17</v>
      </c>
      <c r="G8" s="18" t="s">
        <v>69</v>
      </c>
      <c r="H8" s="19">
        <v>5450000</v>
      </c>
      <c r="I8" s="20">
        <v>1</v>
      </c>
      <c r="J8" s="19">
        <f t="shared" si="0"/>
        <v>5450000</v>
      </c>
      <c r="K8" t="s">
        <v>85</v>
      </c>
    </row>
    <row r="9" spans="1:11" ht="15.75">
      <c r="A9" s="16">
        <v>8</v>
      </c>
      <c r="B9" s="21">
        <v>42</v>
      </c>
      <c r="C9" s="17" t="s">
        <v>71</v>
      </c>
      <c r="D9" s="18" t="s">
        <v>72</v>
      </c>
      <c r="E9" s="18" t="s">
        <v>142</v>
      </c>
      <c r="F9" s="18" t="s">
        <v>152</v>
      </c>
      <c r="G9" s="18" t="s">
        <v>1</v>
      </c>
      <c r="H9" s="19">
        <v>150000</v>
      </c>
      <c r="I9" s="20">
        <v>50</v>
      </c>
      <c r="J9" s="19">
        <f t="shared" si="0"/>
        <v>7500000</v>
      </c>
      <c r="K9" t="s">
        <v>85</v>
      </c>
    </row>
    <row r="10" spans="1:11" ht="15.75">
      <c r="A10" s="16">
        <v>9</v>
      </c>
      <c r="B10" s="16">
        <v>44</v>
      </c>
      <c r="C10" s="22" t="s">
        <v>73</v>
      </c>
      <c r="D10" s="23" t="s">
        <v>74</v>
      </c>
      <c r="E10" s="23" t="s">
        <v>143</v>
      </c>
      <c r="F10" s="23" t="s">
        <v>153</v>
      </c>
      <c r="G10" s="18" t="s">
        <v>1</v>
      </c>
      <c r="H10" s="19">
        <v>70000</v>
      </c>
      <c r="I10" s="20">
        <v>200</v>
      </c>
      <c r="J10" s="19">
        <f t="shared" si="0"/>
        <v>14000000</v>
      </c>
      <c r="K10" t="s">
        <v>85</v>
      </c>
    </row>
    <row r="11" spans="1:11" ht="15.75">
      <c r="A11" s="16">
        <v>10</v>
      </c>
      <c r="B11" s="16">
        <v>48</v>
      </c>
      <c r="C11" s="17" t="s">
        <v>75</v>
      </c>
      <c r="D11" s="18" t="s">
        <v>76</v>
      </c>
      <c r="E11" s="18" t="s">
        <v>144</v>
      </c>
      <c r="F11" s="18" t="s">
        <v>19</v>
      </c>
      <c r="G11" s="18" t="s">
        <v>77</v>
      </c>
      <c r="H11" s="19">
        <v>170000</v>
      </c>
      <c r="I11" s="20">
        <v>50</v>
      </c>
      <c r="J11" s="19">
        <f t="shared" si="0"/>
        <v>8500000</v>
      </c>
      <c r="K11" t="s">
        <v>85</v>
      </c>
    </row>
    <row r="12" spans="1:11" ht="15.75">
      <c r="A12" s="16">
        <v>11</v>
      </c>
      <c r="B12" s="16">
        <v>49</v>
      </c>
      <c r="C12" s="17" t="s">
        <v>78</v>
      </c>
      <c r="D12" s="18" t="s">
        <v>79</v>
      </c>
      <c r="E12" s="18" t="s">
        <v>144</v>
      </c>
      <c r="F12" s="18" t="s">
        <v>19</v>
      </c>
      <c r="G12" s="18" t="s">
        <v>77</v>
      </c>
      <c r="H12" s="19">
        <v>170000</v>
      </c>
      <c r="I12" s="20">
        <v>50</v>
      </c>
      <c r="J12" s="19">
        <f t="shared" si="0"/>
        <v>8500000</v>
      </c>
      <c r="K12" t="s">
        <v>85</v>
      </c>
    </row>
    <row r="13" spans="1:11" ht="15.75">
      <c r="A13" s="16">
        <v>12</v>
      </c>
      <c r="B13" s="21">
        <v>58</v>
      </c>
      <c r="C13" s="17" t="s">
        <v>80</v>
      </c>
      <c r="D13" s="18" t="s">
        <v>81</v>
      </c>
      <c r="E13" s="18" t="s">
        <v>145</v>
      </c>
      <c r="F13" s="18" t="s">
        <v>20</v>
      </c>
      <c r="G13" s="18" t="s">
        <v>2</v>
      </c>
      <c r="H13" s="19">
        <v>1100</v>
      </c>
      <c r="I13" s="20">
        <v>500</v>
      </c>
      <c r="J13" s="19">
        <f t="shared" si="0"/>
        <v>550000</v>
      </c>
      <c r="K13" t="s">
        <v>85</v>
      </c>
    </row>
    <row r="14" spans="1:11" ht="15.75">
      <c r="A14" s="16">
        <v>13</v>
      </c>
      <c r="B14" s="16">
        <v>61</v>
      </c>
      <c r="C14" s="17" t="s">
        <v>82</v>
      </c>
      <c r="D14" s="18" t="s">
        <v>83</v>
      </c>
      <c r="E14" s="18" t="s">
        <v>146</v>
      </c>
      <c r="F14" s="18" t="s">
        <v>154</v>
      </c>
      <c r="G14" s="18" t="s">
        <v>84</v>
      </c>
      <c r="H14" s="19">
        <v>598000</v>
      </c>
      <c r="I14" s="20">
        <v>5</v>
      </c>
      <c r="J14" s="19">
        <f t="shared" si="0"/>
        <v>2990000</v>
      </c>
      <c r="K14" t="s">
        <v>85</v>
      </c>
    </row>
    <row r="15" spans="1:11" ht="31.5">
      <c r="A15" s="16">
        <v>14</v>
      </c>
      <c r="B15" s="16">
        <v>7</v>
      </c>
      <c r="C15" s="24" t="s">
        <v>86</v>
      </c>
      <c r="D15" s="25" t="s">
        <v>131</v>
      </c>
      <c r="E15" s="25" t="s">
        <v>147</v>
      </c>
      <c r="F15" s="25" t="s">
        <v>155</v>
      </c>
      <c r="G15" s="25" t="s">
        <v>0</v>
      </c>
      <c r="H15" s="26">
        <v>199995</v>
      </c>
      <c r="I15" s="25">
        <v>250</v>
      </c>
      <c r="J15" s="26">
        <f>H15*I15</f>
        <v>49998750</v>
      </c>
      <c r="K15" t="s">
        <v>90</v>
      </c>
    </row>
    <row r="16" spans="1:11" ht="31.5">
      <c r="A16" s="16">
        <v>15</v>
      </c>
      <c r="B16" s="16">
        <v>8</v>
      </c>
      <c r="C16" s="24" t="s">
        <v>87</v>
      </c>
      <c r="D16" s="25" t="s">
        <v>131</v>
      </c>
      <c r="E16" s="25" t="s">
        <v>147</v>
      </c>
      <c r="F16" s="25" t="s">
        <v>155</v>
      </c>
      <c r="G16" s="25" t="s">
        <v>0</v>
      </c>
      <c r="H16" s="26">
        <v>207960</v>
      </c>
      <c r="I16" s="25">
        <v>250</v>
      </c>
      <c r="J16" s="26">
        <f>H16*I16</f>
        <v>51990000</v>
      </c>
      <c r="K16" t="s">
        <v>90</v>
      </c>
    </row>
    <row r="17" spans="1:11" ht="31.5">
      <c r="A17" s="16">
        <v>16</v>
      </c>
      <c r="B17" s="16">
        <v>9</v>
      </c>
      <c r="C17" s="24" t="s">
        <v>88</v>
      </c>
      <c r="D17" s="25" t="s">
        <v>131</v>
      </c>
      <c r="E17" s="25" t="s">
        <v>147</v>
      </c>
      <c r="F17" s="25" t="s">
        <v>155</v>
      </c>
      <c r="G17" s="25" t="s">
        <v>0</v>
      </c>
      <c r="H17" s="26">
        <v>192415</v>
      </c>
      <c r="I17" s="25">
        <v>250</v>
      </c>
      <c r="J17" s="26">
        <f>H17*I17</f>
        <v>48103750</v>
      </c>
      <c r="K17" t="s">
        <v>90</v>
      </c>
    </row>
    <row r="18" spans="1:11" ht="31.5">
      <c r="A18" s="16">
        <v>17</v>
      </c>
      <c r="B18" s="16">
        <v>10</v>
      </c>
      <c r="C18" s="24" t="s">
        <v>89</v>
      </c>
      <c r="D18" s="25" t="s">
        <v>131</v>
      </c>
      <c r="E18" s="25" t="s">
        <v>147</v>
      </c>
      <c r="F18" s="25" t="s">
        <v>155</v>
      </c>
      <c r="G18" s="25" t="s">
        <v>0</v>
      </c>
      <c r="H18" s="26">
        <v>196015</v>
      </c>
      <c r="I18" s="25">
        <v>250</v>
      </c>
      <c r="J18" s="26">
        <f>H18*I18</f>
        <v>49003750</v>
      </c>
      <c r="K18" t="s">
        <v>90</v>
      </c>
    </row>
    <row r="19" spans="1:11" ht="15.75">
      <c r="A19" s="16">
        <v>18</v>
      </c>
      <c r="B19" s="34">
        <v>15</v>
      </c>
      <c r="C19" s="35" t="s">
        <v>91</v>
      </c>
      <c r="D19" s="36" t="s">
        <v>130</v>
      </c>
      <c r="E19" s="36" t="s">
        <v>148</v>
      </c>
      <c r="F19" s="36" t="s">
        <v>18</v>
      </c>
      <c r="G19" s="36" t="s">
        <v>1</v>
      </c>
      <c r="H19" s="37">
        <v>21500</v>
      </c>
      <c r="I19" s="38">
        <v>11000</v>
      </c>
      <c r="J19" s="37">
        <v>236500000</v>
      </c>
      <c r="K19" t="s">
        <v>98</v>
      </c>
    </row>
    <row r="20" spans="1:11" ht="15.75">
      <c r="A20" s="16">
        <v>19</v>
      </c>
      <c r="B20" s="34">
        <v>17</v>
      </c>
      <c r="C20" s="35" t="s">
        <v>92</v>
      </c>
      <c r="D20" s="36" t="s">
        <v>129</v>
      </c>
      <c r="E20" s="36" t="s">
        <v>148</v>
      </c>
      <c r="F20" s="36" t="s">
        <v>18</v>
      </c>
      <c r="G20" s="36" t="s">
        <v>0</v>
      </c>
      <c r="H20" s="37">
        <v>2715800</v>
      </c>
      <c r="I20" s="36">
        <v>24</v>
      </c>
      <c r="J20" s="37">
        <v>65179200</v>
      </c>
      <c r="K20" t="s">
        <v>98</v>
      </c>
    </row>
    <row r="21" spans="1:11" ht="15.75">
      <c r="A21" s="16">
        <v>20</v>
      </c>
      <c r="B21" s="34">
        <v>18</v>
      </c>
      <c r="C21" s="35" t="s">
        <v>93</v>
      </c>
      <c r="D21" s="36" t="s">
        <v>129</v>
      </c>
      <c r="E21" s="36" t="s">
        <v>148</v>
      </c>
      <c r="F21" s="36" t="s">
        <v>18</v>
      </c>
      <c r="G21" s="36" t="s">
        <v>0</v>
      </c>
      <c r="H21" s="37">
        <v>2730660</v>
      </c>
      <c r="I21" s="36">
        <v>24</v>
      </c>
      <c r="J21" s="37">
        <v>65535840</v>
      </c>
      <c r="K21" t="s">
        <v>98</v>
      </c>
    </row>
    <row r="22" spans="1:11" ht="15.75">
      <c r="A22" s="16">
        <v>21</v>
      </c>
      <c r="B22" s="34">
        <v>47</v>
      </c>
      <c r="C22" s="35" t="s">
        <v>94</v>
      </c>
      <c r="D22" s="36" t="s">
        <v>128</v>
      </c>
      <c r="E22" s="36" t="s">
        <v>148</v>
      </c>
      <c r="F22" s="36" t="s">
        <v>18</v>
      </c>
      <c r="G22" s="36" t="s">
        <v>0</v>
      </c>
      <c r="H22" s="37">
        <v>7250400</v>
      </c>
      <c r="I22" s="36">
        <v>11</v>
      </c>
      <c r="J22" s="37">
        <v>79754400</v>
      </c>
      <c r="K22" t="s">
        <v>98</v>
      </c>
    </row>
    <row r="23" spans="1:11" ht="15.75">
      <c r="A23" s="16">
        <v>22</v>
      </c>
      <c r="B23" s="34">
        <v>51</v>
      </c>
      <c r="C23" s="35" t="s">
        <v>95</v>
      </c>
      <c r="D23" s="36" t="s">
        <v>127</v>
      </c>
      <c r="E23" s="36" t="s">
        <v>148</v>
      </c>
      <c r="F23" s="36" t="s">
        <v>18</v>
      </c>
      <c r="G23" s="36" t="s">
        <v>0</v>
      </c>
      <c r="H23" s="37">
        <v>2277660</v>
      </c>
      <c r="I23" s="36">
        <v>46</v>
      </c>
      <c r="J23" s="37">
        <v>104772360</v>
      </c>
      <c r="K23" t="s">
        <v>98</v>
      </c>
    </row>
    <row r="24" spans="1:11" ht="15.75">
      <c r="A24" s="16">
        <v>23</v>
      </c>
      <c r="B24" s="34">
        <v>52</v>
      </c>
      <c r="C24" s="35" t="s">
        <v>96</v>
      </c>
      <c r="D24" s="36" t="s">
        <v>126</v>
      </c>
      <c r="E24" s="36" t="s">
        <v>148</v>
      </c>
      <c r="F24" s="36" t="s">
        <v>18</v>
      </c>
      <c r="G24" s="36" t="s">
        <v>0</v>
      </c>
      <c r="H24" s="37">
        <v>2898000</v>
      </c>
      <c r="I24" s="36">
        <v>11</v>
      </c>
      <c r="J24" s="37">
        <v>31878000</v>
      </c>
      <c r="K24" t="s">
        <v>98</v>
      </c>
    </row>
    <row r="25" spans="1:11" ht="15.75">
      <c r="A25" s="16">
        <v>24</v>
      </c>
      <c r="B25" s="34">
        <v>53</v>
      </c>
      <c r="C25" s="35" t="s">
        <v>97</v>
      </c>
      <c r="D25" s="36" t="s">
        <v>126</v>
      </c>
      <c r="E25" s="36" t="s">
        <v>148</v>
      </c>
      <c r="F25" s="36" t="s">
        <v>18</v>
      </c>
      <c r="G25" s="36" t="s">
        <v>0</v>
      </c>
      <c r="H25" s="37">
        <v>4992676</v>
      </c>
      <c r="I25" s="36">
        <v>6</v>
      </c>
      <c r="J25" s="37">
        <v>29956056</v>
      </c>
      <c r="K25" t="s">
        <v>98</v>
      </c>
    </row>
    <row r="26" spans="1:11" ht="31.5">
      <c r="A26" s="16">
        <v>25</v>
      </c>
      <c r="B26" s="16">
        <v>27</v>
      </c>
      <c r="C26" s="33" t="s">
        <v>99</v>
      </c>
      <c r="D26" s="47" t="s">
        <v>125</v>
      </c>
      <c r="E26" s="32" t="s">
        <v>149</v>
      </c>
      <c r="F26" s="32" t="s">
        <v>156</v>
      </c>
      <c r="G26" s="31" t="s">
        <v>84</v>
      </c>
      <c r="H26" s="30">
        <v>2200000</v>
      </c>
      <c r="I26" s="29">
        <v>40</v>
      </c>
      <c r="J26" s="30">
        <f>H26*I26</f>
        <v>88000000</v>
      </c>
      <c r="K26" t="s">
        <v>114</v>
      </c>
    </row>
    <row r="27" spans="1:11" ht="31.5">
      <c r="A27" s="16">
        <v>26</v>
      </c>
      <c r="B27" s="16">
        <v>28</v>
      </c>
      <c r="C27" s="33" t="s">
        <v>100</v>
      </c>
      <c r="D27" s="47" t="s">
        <v>125</v>
      </c>
      <c r="E27" s="32" t="s">
        <v>150</v>
      </c>
      <c r="F27" s="32" t="s">
        <v>156</v>
      </c>
      <c r="G27" s="31" t="s">
        <v>84</v>
      </c>
      <c r="H27" s="30">
        <v>2500000</v>
      </c>
      <c r="I27" s="29">
        <v>40</v>
      </c>
      <c r="J27" s="30">
        <f t="shared" ref="J27:J40" si="1">H27*I27</f>
        <v>100000000</v>
      </c>
      <c r="K27" t="s">
        <v>114</v>
      </c>
    </row>
    <row r="28" spans="1:11" ht="31.5">
      <c r="A28" s="16">
        <v>27</v>
      </c>
      <c r="B28" s="16">
        <v>29</v>
      </c>
      <c r="C28" s="33" t="s">
        <v>101</v>
      </c>
      <c r="D28" s="47" t="s">
        <v>125</v>
      </c>
      <c r="E28" s="32" t="s">
        <v>150</v>
      </c>
      <c r="F28" s="32" t="s">
        <v>156</v>
      </c>
      <c r="G28" s="31" t="s">
        <v>84</v>
      </c>
      <c r="H28" s="30">
        <v>4500000</v>
      </c>
      <c r="I28" s="29">
        <v>10</v>
      </c>
      <c r="J28" s="30">
        <f t="shared" si="1"/>
        <v>45000000</v>
      </c>
      <c r="K28" t="s">
        <v>114</v>
      </c>
    </row>
    <row r="29" spans="1:11" ht="47.25">
      <c r="A29" s="16">
        <v>28</v>
      </c>
      <c r="B29" s="16">
        <v>30</v>
      </c>
      <c r="C29" s="33" t="s">
        <v>102</v>
      </c>
      <c r="D29" s="28" t="s">
        <v>125</v>
      </c>
      <c r="E29" s="32" t="s">
        <v>150</v>
      </c>
      <c r="F29" s="32" t="s">
        <v>156</v>
      </c>
      <c r="G29" s="31" t="s">
        <v>84</v>
      </c>
      <c r="H29" s="30">
        <v>9000000</v>
      </c>
      <c r="I29" s="29">
        <v>20</v>
      </c>
      <c r="J29" s="30">
        <f t="shared" si="1"/>
        <v>180000000</v>
      </c>
      <c r="K29" t="s">
        <v>114</v>
      </c>
    </row>
    <row r="30" spans="1:11" ht="47.25">
      <c r="A30" s="16">
        <v>29</v>
      </c>
      <c r="B30" s="16">
        <v>31</v>
      </c>
      <c r="C30" s="33" t="s">
        <v>103</v>
      </c>
      <c r="D30" s="47" t="s">
        <v>125</v>
      </c>
      <c r="E30" s="32" t="s">
        <v>150</v>
      </c>
      <c r="F30" s="32" t="s">
        <v>156</v>
      </c>
      <c r="G30" s="31" t="s">
        <v>84</v>
      </c>
      <c r="H30" s="30">
        <v>8000000</v>
      </c>
      <c r="I30" s="29">
        <v>25</v>
      </c>
      <c r="J30" s="30">
        <f t="shared" si="1"/>
        <v>200000000</v>
      </c>
      <c r="K30" t="s">
        <v>114</v>
      </c>
    </row>
    <row r="31" spans="1:11" ht="31.5">
      <c r="A31" s="16">
        <v>30</v>
      </c>
      <c r="B31" s="21">
        <v>32</v>
      </c>
      <c r="C31" s="33" t="s">
        <v>104</v>
      </c>
      <c r="D31" s="47" t="s">
        <v>125</v>
      </c>
      <c r="E31" s="32" t="s">
        <v>150</v>
      </c>
      <c r="F31" s="32" t="s">
        <v>156</v>
      </c>
      <c r="G31" s="31" t="s">
        <v>84</v>
      </c>
      <c r="H31" s="30">
        <v>8500000</v>
      </c>
      <c r="I31" s="29">
        <v>10</v>
      </c>
      <c r="J31" s="30">
        <f t="shared" si="1"/>
        <v>85000000</v>
      </c>
      <c r="K31" t="s">
        <v>114</v>
      </c>
    </row>
    <row r="32" spans="1:11" ht="31.5">
      <c r="A32" s="16">
        <v>31</v>
      </c>
      <c r="B32" s="16">
        <v>33</v>
      </c>
      <c r="C32" s="33" t="s">
        <v>105</v>
      </c>
      <c r="D32" s="47" t="s">
        <v>125</v>
      </c>
      <c r="E32" s="32" t="s">
        <v>150</v>
      </c>
      <c r="F32" s="32" t="s">
        <v>156</v>
      </c>
      <c r="G32" s="31" t="s">
        <v>84</v>
      </c>
      <c r="H32" s="30">
        <v>4500000</v>
      </c>
      <c r="I32" s="29">
        <v>20</v>
      </c>
      <c r="J32" s="30">
        <f t="shared" si="1"/>
        <v>90000000</v>
      </c>
      <c r="K32" t="s">
        <v>114</v>
      </c>
    </row>
    <row r="33" spans="1:11" ht="31.5">
      <c r="A33" s="16">
        <v>32</v>
      </c>
      <c r="B33" s="16">
        <v>34</v>
      </c>
      <c r="C33" s="33" t="s">
        <v>106</v>
      </c>
      <c r="D33" s="47" t="s">
        <v>125</v>
      </c>
      <c r="E33" s="32" t="s">
        <v>150</v>
      </c>
      <c r="F33" s="32" t="s">
        <v>156</v>
      </c>
      <c r="G33" s="31" t="s">
        <v>84</v>
      </c>
      <c r="H33" s="30">
        <v>6500000</v>
      </c>
      <c r="I33" s="29">
        <v>60</v>
      </c>
      <c r="J33" s="30">
        <f t="shared" si="1"/>
        <v>390000000</v>
      </c>
      <c r="K33" t="s">
        <v>114</v>
      </c>
    </row>
    <row r="34" spans="1:11" ht="31.5">
      <c r="A34" s="16">
        <v>33</v>
      </c>
      <c r="B34" s="16">
        <v>35</v>
      </c>
      <c r="C34" s="33" t="s">
        <v>107</v>
      </c>
      <c r="D34" s="47" t="s">
        <v>125</v>
      </c>
      <c r="E34" s="32" t="s">
        <v>150</v>
      </c>
      <c r="F34" s="32" t="s">
        <v>156</v>
      </c>
      <c r="G34" s="31" t="s">
        <v>84</v>
      </c>
      <c r="H34" s="30">
        <v>5500000</v>
      </c>
      <c r="I34" s="29">
        <v>25</v>
      </c>
      <c r="J34" s="30">
        <f t="shared" si="1"/>
        <v>137500000</v>
      </c>
      <c r="K34" t="s">
        <v>114</v>
      </c>
    </row>
    <row r="35" spans="1:11" ht="31.5">
      <c r="A35" s="16">
        <v>34</v>
      </c>
      <c r="B35" s="16">
        <v>64</v>
      </c>
      <c r="C35" s="33" t="s">
        <v>108</v>
      </c>
      <c r="D35" s="47" t="s">
        <v>115</v>
      </c>
      <c r="E35" s="32" t="s">
        <v>150</v>
      </c>
      <c r="F35" s="32" t="s">
        <v>156</v>
      </c>
      <c r="G35" s="31" t="s">
        <v>1</v>
      </c>
      <c r="H35" s="30">
        <v>650000</v>
      </c>
      <c r="I35" s="29">
        <v>300</v>
      </c>
      <c r="J35" s="30">
        <f t="shared" si="1"/>
        <v>195000000</v>
      </c>
      <c r="K35" t="s">
        <v>114</v>
      </c>
    </row>
    <row r="36" spans="1:11" ht="31.5">
      <c r="A36" s="16">
        <v>35</v>
      </c>
      <c r="B36" s="16">
        <v>68</v>
      </c>
      <c r="C36" s="33" t="s">
        <v>109</v>
      </c>
      <c r="D36" s="47" t="s">
        <v>115</v>
      </c>
      <c r="E36" s="32" t="s">
        <v>150</v>
      </c>
      <c r="F36" s="32" t="s">
        <v>156</v>
      </c>
      <c r="G36" s="31" t="s">
        <v>1</v>
      </c>
      <c r="H36" s="30">
        <v>600000</v>
      </c>
      <c r="I36" s="29">
        <v>100</v>
      </c>
      <c r="J36" s="30">
        <f t="shared" si="1"/>
        <v>60000000</v>
      </c>
      <c r="K36" t="s">
        <v>114</v>
      </c>
    </row>
    <row r="37" spans="1:11" ht="50.1" customHeight="1">
      <c r="A37" s="16">
        <v>36</v>
      </c>
      <c r="B37" s="21">
        <v>69</v>
      </c>
      <c r="C37" s="33" t="s">
        <v>110</v>
      </c>
      <c r="D37" s="27" t="s">
        <v>115</v>
      </c>
      <c r="E37" s="32" t="s">
        <v>150</v>
      </c>
      <c r="F37" s="32" t="s">
        <v>156</v>
      </c>
      <c r="G37" s="31" t="s">
        <v>1</v>
      </c>
      <c r="H37" s="30">
        <v>300000</v>
      </c>
      <c r="I37" s="29">
        <v>500</v>
      </c>
      <c r="J37" s="30">
        <f t="shared" si="1"/>
        <v>150000000</v>
      </c>
      <c r="K37" t="s">
        <v>114</v>
      </c>
    </row>
    <row r="38" spans="1:11" ht="31.5">
      <c r="A38" s="16">
        <v>37</v>
      </c>
      <c r="B38" s="16">
        <v>70</v>
      </c>
      <c r="C38" s="33" t="s">
        <v>111</v>
      </c>
      <c r="D38" s="47" t="s">
        <v>115</v>
      </c>
      <c r="E38" s="32" t="s">
        <v>150</v>
      </c>
      <c r="F38" s="32" t="s">
        <v>156</v>
      </c>
      <c r="G38" s="31" t="s">
        <v>1</v>
      </c>
      <c r="H38" s="30">
        <v>300000</v>
      </c>
      <c r="I38" s="29">
        <v>300</v>
      </c>
      <c r="J38" s="30">
        <f t="shared" si="1"/>
        <v>90000000</v>
      </c>
      <c r="K38" t="s">
        <v>114</v>
      </c>
    </row>
    <row r="39" spans="1:11" ht="31.5">
      <c r="A39" s="16">
        <v>38</v>
      </c>
      <c r="B39" s="16">
        <v>71</v>
      </c>
      <c r="C39" s="33" t="s">
        <v>112</v>
      </c>
      <c r="D39" s="47" t="s">
        <v>115</v>
      </c>
      <c r="E39" s="32" t="s">
        <v>150</v>
      </c>
      <c r="F39" s="32" t="s">
        <v>156</v>
      </c>
      <c r="G39" s="31" t="s">
        <v>1</v>
      </c>
      <c r="H39" s="30">
        <v>520000</v>
      </c>
      <c r="I39" s="29">
        <v>100</v>
      </c>
      <c r="J39" s="30">
        <f t="shared" si="1"/>
        <v>52000000</v>
      </c>
      <c r="K39" t="s">
        <v>114</v>
      </c>
    </row>
    <row r="40" spans="1:11" ht="50.1" customHeight="1">
      <c r="A40" s="16">
        <v>39</v>
      </c>
      <c r="B40" s="21">
        <v>72</v>
      </c>
      <c r="C40" s="33" t="s">
        <v>113</v>
      </c>
      <c r="D40" s="47" t="s">
        <v>115</v>
      </c>
      <c r="E40" s="32" t="s">
        <v>150</v>
      </c>
      <c r="F40" s="32" t="s">
        <v>156</v>
      </c>
      <c r="G40" s="31" t="s">
        <v>1</v>
      </c>
      <c r="H40" s="30">
        <v>300000</v>
      </c>
      <c r="I40" s="29">
        <v>100</v>
      </c>
      <c r="J40" s="30">
        <f t="shared" si="1"/>
        <v>30000000</v>
      </c>
      <c r="K40" t="s">
        <v>114</v>
      </c>
    </row>
    <row r="41" spans="1:11" ht="31.5">
      <c r="A41" s="16">
        <v>40</v>
      </c>
      <c r="B41" s="39">
        <v>12</v>
      </c>
      <c r="C41" s="40" t="s">
        <v>116</v>
      </c>
      <c r="D41" s="41" t="s">
        <v>66</v>
      </c>
      <c r="E41" s="46" t="s">
        <v>151</v>
      </c>
      <c r="F41" s="46" t="s">
        <v>18</v>
      </c>
      <c r="G41" s="41" t="s">
        <v>1</v>
      </c>
      <c r="H41" s="42">
        <v>1155000</v>
      </c>
      <c r="I41" s="43">
        <v>50</v>
      </c>
      <c r="J41" s="42">
        <v>57750000</v>
      </c>
      <c r="K41" t="s">
        <v>121</v>
      </c>
    </row>
    <row r="42" spans="1:11" ht="30" customHeight="1">
      <c r="A42" s="16">
        <v>41</v>
      </c>
      <c r="B42" s="39">
        <v>43</v>
      </c>
      <c r="C42" s="40" t="s">
        <v>117</v>
      </c>
      <c r="D42" s="41" t="s">
        <v>66</v>
      </c>
      <c r="E42" s="46" t="s">
        <v>151</v>
      </c>
      <c r="F42" s="46" t="s">
        <v>18</v>
      </c>
      <c r="G42" s="41" t="s">
        <v>1</v>
      </c>
      <c r="H42" s="44">
        <v>420000</v>
      </c>
      <c r="I42" s="43">
        <v>250</v>
      </c>
      <c r="J42" s="42">
        <v>105000000</v>
      </c>
      <c r="K42" t="s">
        <v>121</v>
      </c>
    </row>
    <row r="43" spans="1:11" ht="47.25">
      <c r="A43" s="16">
        <v>42</v>
      </c>
      <c r="B43" s="39">
        <v>45</v>
      </c>
      <c r="C43" s="40" t="s">
        <v>118</v>
      </c>
      <c r="D43" s="41" t="s">
        <v>132</v>
      </c>
      <c r="E43" s="46" t="s">
        <v>151</v>
      </c>
      <c r="F43" s="46" t="s">
        <v>18</v>
      </c>
      <c r="G43" s="41" t="s">
        <v>1</v>
      </c>
      <c r="H43" s="44">
        <v>459900</v>
      </c>
      <c r="I43" s="43">
        <v>250</v>
      </c>
      <c r="J43" s="42">
        <v>114975000</v>
      </c>
      <c r="K43" t="s">
        <v>121</v>
      </c>
    </row>
    <row r="44" spans="1:11" ht="31.5">
      <c r="A44" s="16">
        <v>43</v>
      </c>
      <c r="B44" s="39">
        <v>46</v>
      </c>
      <c r="C44" s="40" t="s">
        <v>119</v>
      </c>
      <c r="D44" s="41" t="s">
        <v>132</v>
      </c>
      <c r="E44" s="46" t="s">
        <v>151</v>
      </c>
      <c r="F44" s="46" t="s">
        <v>18</v>
      </c>
      <c r="G44" s="41" t="s">
        <v>1</v>
      </c>
      <c r="H44" s="45">
        <v>420000</v>
      </c>
      <c r="I44" s="43">
        <v>250</v>
      </c>
      <c r="J44" s="42">
        <v>105000000</v>
      </c>
      <c r="K44" t="s">
        <v>121</v>
      </c>
    </row>
    <row r="45" spans="1:11" ht="140.25" customHeight="1">
      <c r="A45" s="16">
        <v>44</v>
      </c>
      <c r="B45" s="41">
        <v>50</v>
      </c>
      <c r="C45" s="40" t="s">
        <v>120</v>
      </c>
      <c r="D45" s="41" t="s">
        <v>66</v>
      </c>
      <c r="E45" s="46" t="s">
        <v>151</v>
      </c>
      <c r="F45" s="46" t="s">
        <v>18</v>
      </c>
      <c r="G45" s="41" t="s">
        <v>1</v>
      </c>
      <c r="H45" s="45">
        <v>3360000</v>
      </c>
      <c r="I45" s="43">
        <v>50</v>
      </c>
      <c r="J45" s="42">
        <v>168000000</v>
      </c>
      <c r="K45" t="s">
        <v>121</v>
      </c>
    </row>
    <row r="46" spans="1:11" ht="31.5">
      <c r="A46" s="16">
        <v>45</v>
      </c>
      <c r="B46" s="48">
        <v>62</v>
      </c>
      <c r="C46" s="49" t="s">
        <v>122</v>
      </c>
      <c r="D46" s="50" t="s">
        <v>133</v>
      </c>
      <c r="E46" s="50" t="s">
        <v>157</v>
      </c>
      <c r="F46" s="50" t="s">
        <v>24</v>
      </c>
      <c r="G46" s="50" t="s">
        <v>123</v>
      </c>
      <c r="H46" s="51">
        <v>235000</v>
      </c>
      <c r="I46" s="52">
        <v>100</v>
      </c>
      <c r="J46" s="51">
        <v>23500000</v>
      </c>
      <c r="K46" t="s">
        <v>124</v>
      </c>
    </row>
  </sheetData>
  <conditionalFormatting sqref="C9">
    <cfRule type="containsText" dxfId="39" priority="47" operator="containsText" text="tương đương">
      <formula>NOT(ISERROR(SEARCH("tương đương",C9)))</formula>
    </cfRule>
    <cfRule type="containsText" dxfId="38" priority="48" operator="containsText" text="&quot;tương đương&quot;">
      <formula>NOT(ISERROR(SEARCH("""tương đương""",C9)))</formula>
    </cfRule>
  </conditionalFormatting>
  <conditionalFormatting sqref="C2:C4">
    <cfRule type="containsText" dxfId="37" priority="45" operator="containsText" text="tương đương">
      <formula>NOT(ISERROR(SEARCH("tương đương",C2)))</formula>
    </cfRule>
    <cfRule type="containsText" dxfId="36" priority="46" operator="containsText" text="&quot;tương đương&quot;">
      <formula>NOT(ISERROR(SEARCH("""tương đương""",C2)))</formula>
    </cfRule>
  </conditionalFormatting>
  <conditionalFormatting sqref="C5">
    <cfRule type="containsText" dxfId="35" priority="43" operator="containsText" text="tương đương">
      <formula>NOT(ISERROR(SEARCH("tương đương",C5)))</formula>
    </cfRule>
    <cfRule type="containsText" dxfId="34" priority="44" operator="containsText" text="&quot;tương đương&quot;">
      <formula>NOT(ISERROR(SEARCH("""tương đương""",C5)))</formula>
    </cfRule>
  </conditionalFormatting>
  <conditionalFormatting sqref="C6">
    <cfRule type="containsText" dxfId="33" priority="41" operator="containsText" text="tương đương">
      <formula>NOT(ISERROR(SEARCH("tương đương",C6)))</formula>
    </cfRule>
    <cfRule type="containsText" dxfId="32" priority="42" operator="containsText" text="&quot;tương đương&quot;">
      <formula>NOT(ISERROR(SEARCH("""tương đương""",C6)))</formula>
    </cfRule>
  </conditionalFormatting>
  <conditionalFormatting sqref="C7:C8">
    <cfRule type="containsText" dxfId="31" priority="39" operator="containsText" text="tương đương">
      <formula>NOT(ISERROR(SEARCH("tương đương",C7)))</formula>
    </cfRule>
    <cfRule type="containsText" dxfId="30" priority="40" operator="containsText" text="&quot;tương đương&quot;">
      <formula>NOT(ISERROR(SEARCH("""tương đương""",C7)))</formula>
    </cfRule>
  </conditionalFormatting>
  <conditionalFormatting sqref="C10">
    <cfRule type="containsText" dxfId="29" priority="37" operator="containsText" text="tương đương">
      <formula>NOT(ISERROR(SEARCH("tương đương",C10)))</formula>
    </cfRule>
    <cfRule type="containsText" dxfId="28" priority="38" operator="containsText" text="&quot;tương đương&quot;">
      <formula>NOT(ISERROR(SEARCH("""tương đương""",C10)))</formula>
    </cfRule>
  </conditionalFormatting>
  <conditionalFormatting sqref="C11:C12">
    <cfRule type="containsText" dxfId="27" priority="35" operator="containsText" text="tương đương">
      <formula>NOT(ISERROR(SEARCH("tương đương",C11)))</formula>
    </cfRule>
    <cfRule type="containsText" dxfId="26" priority="36" operator="containsText" text="&quot;tương đương&quot;">
      <formula>NOT(ISERROR(SEARCH("""tương đương""",C11)))</formula>
    </cfRule>
  </conditionalFormatting>
  <conditionalFormatting sqref="C13">
    <cfRule type="containsText" dxfId="25" priority="33" operator="containsText" text="tương đương">
      <formula>NOT(ISERROR(SEARCH("tương đương",C13)))</formula>
    </cfRule>
    <cfRule type="containsText" dxfId="24" priority="34" operator="containsText" text="&quot;tương đương&quot;">
      <formula>NOT(ISERROR(SEARCH("""tương đương""",C13)))</formula>
    </cfRule>
  </conditionalFormatting>
  <conditionalFormatting sqref="C14">
    <cfRule type="containsText" dxfId="23" priority="31" operator="containsText" text="tương đương">
      <formula>NOT(ISERROR(SEARCH("tương đương",C14)))</formula>
    </cfRule>
    <cfRule type="containsText" dxfId="22" priority="32" operator="containsText" text="&quot;tương đương&quot;">
      <formula>NOT(ISERROR(SEARCH("""tương đương""",C14)))</formula>
    </cfRule>
  </conditionalFormatting>
  <conditionalFormatting sqref="C26">
    <cfRule type="containsText" dxfId="21" priority="29" operator="containsText" text="tương đương">
      <formula>NOT(ISERROR(SEARCH("tương đương",C26)))</formula>
    </cfRule>
    <cfRule type="containsText" dxfId="20" priority="30" operator="containsText" text="&quot;tương đương&quot;">
      <formula>NOT(ISERROR(SEARCH("""tương đương""",C26)))</formula>
    </cfRule>
  </conditionalFormatting>
  <conditionalFormatting sqref="C27">
    <cfRule type="containsText" dxfId="19" priority="27" operator="containsText" text="tương đương">
      <formula>NOT(ISERROR(SEARCH("tương đương",C27)))</formula>
    </cfRule>
    <cfRule type="containsText" dxfId="18" priority="28" operator="containsText" text="&quot;tương đương&quot;">
      <formula>NOT(ISERROR(SEARCH("""tương đương""",C27)))</formula>
    </cfRule>
  </conditionalFormatting>
  <conditionalFormatting sqref="C28">
    <cfRule type="containsText" dxfId="17" priority="25" operator="containsText" text="tương đương">
      <formula>NOT(ISERROR(SEARCH("tương đương",C28)))</formula>
    </cfRule>
    <cfRule type="containsText" dxfId="16" priority="26" operator="containsText" text="&quot;tương đương&quot;">
      <formula>NOT(ISERROR(SEARCH("""tương đương""",C28)))</formula>
    </cfRule>
  </conditionalFormatting>
  <conditionalFormatting sqref="C29:C30">
    <cfRule type="containsText" dxfId="15" priority="23" operator="containsText" text="tương đương">
      <formula>NOT(ISERROR(SEARCH("tương đương",C29)))</formula>
    </cfRule>
    <cfRule type="containsText" dxfId="14" priority="24" operator="containsText" text="&quot;tương đương&quot;">
      <formula>NOT(ISERROR(SEARCH("""tương đương""",C29)))</formula>
    </cfRule>
  </conditionalFormatting>
  <conditionalFormatting sqref="C31:C34">
    <cfRule type="containsText" dxfId="13" priority="21" operator="containsText" text="tương đương">
      <formula>NOT(ISERROR(SEARCH("tương đương",C31)))</formula>
    </cfRule>
    <cfRule type="containsText" dxfId="12" priority="22" operator="containsText" text="&quot;tương đương&quot;">
      <formula>NOT(ISERROR(SEARCH("""tương đương""",C31)))</formula>
    </cfRule>
  </conditionalFormatting>
  <conditionalFormatting sqref="F26:F40">
    <cfRule type="containsText" dxfId="11" priority="19" operator="containsText" text="tương đương">
      <formula>NOT(ISERROR(SEARCH("tương đương",F26)))</formula>
    </cfRule>
    <cfRule type="containsText" dxfId="10" priority="20" operator="containsText" text="&quot;tương đương&quot;">
      <formula>NOT(ISERROR(SEARCH("""tương đương""",F26)))</formula>
    </cfRule>
  </conditionalFormatting>
  <conditionalFormatting sqref="C35">
    <cfRule type="containsText" dxfId="9" priority="15" operator="containsText" text="tương đương">
      <formula>NOT(ISERROR(SEARCH("tương đương",C35)))</formula>
    </cfRule>
    <cfRule type="containsText" dxfId="8" priority="16" operator="containsText" text="&quot;tương đương&quot;">
      <formula>NOT(ISERROR(SEARCH("""tương đương""",C35)))</formula>
    </cfRule>
  </conditionalFormatting>
  <conditionalFormatting sqref="C36:C40">
    <cfRule type="containsText" dxfId="7" priority="11" operator="containsText" text="tương đương">
      <formula>NOT(ISERROR(SEARCH("tương đương",C36)))</formula>
    </cfRule>
    <cfRule type="containsText" dxfId="6" priority="12" operator="containsText" text="&quot;tương đương&quot;">
      <formula>NOT(ISERROR(SEARCH("""tương đương""",C36)))</formula>
    </cfRule>
  </conditionalFormatting>
  <conditionalFormatting sqref="E26">
    <cfRule type="containsText" dxfId="5" priority="7" operator="containsText" text="tương đương">
      <formula>NOT(ISERROR(SEARCH("tương đương",E26)))</formula>
    </cfRule>
    <cfRule type="containsText" dxfId="4" priority="8" operator="containsText" text="&quot;tương đương&quot;">
      <formula>NOT(ISERROR(SEARCH("""tương đương""",E26)))</formula>
    </cfRule>
  </conditionalFormatting>
  <conditionalFormatting sqref="E27:E40">
    <cfRule type="containsText" dxfId="3" priority="5" operator="containsText" text="tương đương">
      <formula>NOT(ISERROR(SEARCH("tương đương",E27)))</formula>
    </cfRule>
    <cfRule type="containsText" dxfId="2" priority="6" operator="containsText" text="&quot;tương đương&quot;">
      <formula>NOT(ISERROR(SEARCH("""tương đương""",E27)))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NỘP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VTYT22</dc:creator>
  <cp:lastModifiedBy>VTYT22</cp:lastModifiedBy>
  <cp:lastPrinted>2020-10-29T09:07:21Z</cp:lastPrinted>
  <dcterms:created xsi:type="dcterms:W3CDTF">2020-08-18T09:39:17Z</dcterms:created>
  <dcterms:modified xsi:type="dcterms:W3CDTF">2021-01-11T07:37:25Z</dcterms:modified>
</cp:coreProperties>
</file>