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Ánh xạ -BCTT\QD648 ngày 0182023\"/>
    </mc:Choice>
  </mc:AlternateContent>
  <xr:revisionPtr revIDLastSave="0" documentId="13_ncr:1_{5B225A8F-036E-4DAE-B8C5-19865061C0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ộP" sheetId="1" r:id="rId1"/>
  </sheets>
  <definedNames>
    <definedName name="_xlnm._FilterDatabase" localSheetId="0" hidden="1">NộP!$A$13:$XDY$56</definedName>
    <definedName name="dm">#REF!</definedName>
    <definedName name="_xlnm.Print_Titles" localSheetId="0">NộP!$11:$11</definedName>
  </definedNames>
  <calcPr calcId="191029"/>
</workbook>
</file>

<file path=xl/calcChain.xml><?xml version="1.0" encoding="utf-8"?>
<calcChain xmlns="http://schemas.openxmlformats.org/spreadsheetml/2006/main">
  <c r="N14" i="1" l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13" i="1"/>
  <c r="M56" i="1" l="1"/>
</calcChain>
</file>

<file path=xl/sharedStrings.xml><?xml version="1.0" encoding="utf-8"?>
<sst xmlns="http://schemas.openxmlformats.org/spreadsheetml/2006/main" count="593" uniqueCount="353">
  <si>
    <t>Tên thuốc</t>
  </si>
  <si>
    <t>Tên hoạt chất/ thành phần dược liệu</t>
  </si>
  <si>
    <t>GĐKLH hoặc GPNK</t>
  </si>
  <si>
    <t>Đường dùng</t>
  </si>
  <si>
    <t>Dạng bào chế</t>
  </si>
  <si>
    <t>Quy cách đóng gói</t>
  </si>
  <si>
    <t>Đơn vị tính</t>
  </si>
  <si>
    <t>Số lượng</t>
  </si>
  <si>
    <t>Thành tiền</t>
  </si>
  <si>
    <t>Nhà thầu trúng thầu</t>
  </si>
  <si>
    <t>Nhóm thuốc</t>
  </si>
  <si>
    <t>Actilyse</t>
  </si>
  <si>
    <t>Alteplase</t>
  </si>
  <si>
    <t>50mg</t>
  </si>
  <si>
    <t>QLSP-948-16</t>
  </si>
  <si>
    <t>Tiêm truyền</t>
  </si>
  <si>
    <t>Bột đông khô và dung môi pha tiêm truyền</t>
  </si>
  <si>
    <t>Hộp gồm 1 lọ bột đông khô + 1 lọ nước cất pha tiêm</t>
  </si>
  <si>
    <t>Boehringer Ingelheim Pharma GmbH &amp; Co. KG</t>
  </si>
  <si>
    <t>Đức</t>
  </si>
  <si>
    <t>Lọ</t>
  </si>
  <si>
    <t>CÔNG TY TNHH DƯỢC PHẨM GIGAMED</t>
  </si>
  <si>
    <t>Nhóm 1</t>
  </si>
  <si>
    <t xml:space="preserve">DIAPHYLLIN VENOSUM </t>
  </si>
  <si>
    <t>Aminophylin</t>
  </si>
  <si>
    <t>240mg</t>
  </si>
  <si>
    <t>VN-19654-16</t>
  </si>
  <si>
    <t>Tiêm</t>
  </si>
  <si>
    <t>Dung dịch  thuốc tiêm</t>
  </si>
  <si>
    <t>Hộp 5 ống 5ml</t>
  </si>
  <si>
    <t>Gedeon Richter Plc</t>
  </si>
  <si>
    <t>Hungary</t>
  </si>
  <si>
    <t>Ống</t>
  </si>
  <si>
    <t>CÔNG TY CỔ PHẦN DƯỢC PHẨM BẾN TRE</t>
  </si>
  <si>
    <t>Endoxan 200mg</t>
  </si>
  <si>
    <t>Cyclophosphamide</t>
  </si>
  <si>
    <t>200mg</t>
  </si>
  <si>
    <t xml:space="preserve">VN-16581-13 </t>
  </si>
  <si>
    <t>Bột pha tiêm</t>
  </si>
  <si>
    <t>Hộp 1 lọ</t>
  </si>
  <si>
    <t>Baxter Oncology GmbH.</t>
  </si>
  <si>
    <t>Endoxan 500mg</t>
  </si>
  <si>
    <t>500mg</t>
  </si>
  <si>
    <t xml:space="preserve">VN-16582-13 </t>
  </si>
  <si>
    <t>Baxter Oncology GmbH</t>
  </si>
  <si>
    <t>Fenilham</t>
  </si>
  <si>
    <t>Fentanyl</t>
  </si>
  <si>
    <t>0,1mg/2ml</t>
  </si>
  <si>
    <t xml:space="preserve">VN-17888-14 </t>
  </si>
  <si>
    <t>Dung dịch tiêm</t>
  </si>
  <si>
    <t>Hộp 10 ống x 2ml</t>
  </si>
  <si>
    <t>Siegfried Hameln GmbH</t>
  </si>
  <si>
    <t>Germany</t>
  </si>
  <si>
    <t>CÔNG TY CỔ PHẦN DƯỢC PHẨM TRUNG ƯƠNG CODUPHA</t>
  </si>
  <si>
    <t>Midazolam B.Braun 1mg/ml</t>
  </si>
  <si>
    <t>Midazolam</t>
  </si>
  <si>
    <t>50mg/ 50ml</t>
  </si>
  <si>
    <t>VN-21582-18</t>
  </si>
  <si>
    <t>Dung dịch tiêm truyền hoặc bơm hậu môn</t>
  </si>
  <si>
    <t>Hộp 10 chai nhựa 50ml</t>
  </si>
  <si>
    <t>B.Braun Medical S.A</t>
  </si>
  <si>
    <t>Tây Ban Nha</t>
  </si>
  <si>
    <t>Chai</t>
  </si>
  <si>
    <t>CÔNG TY CỔ PHẦN DƯỢC PHẨM TRUNG ƯƠNG CPC1</t>
  </si>
  <si>
    <t>Paciflam</t>
  </si>
  <si>
    <t>5mg/ml</t>
  </si>
  <si>
    <t xml:space="preserve">VN-19061-15 </t>
  </si>
  <si>
    <t>Hộp 10 ống x 1ml</t>
  </si>
  <si>
    <t>Survanta</t>
  </si>
  <si>
    <t>Phospholipids (chiết xuất từ phổi bò)</t>
  </si>
  <si>
    <t>25 mg/ml; 4ml</t>
  </si>
  <si>
    <t>QLSP-940-16</t>
  </si>
  <si>
    <t>Hỗn dịch dùng đường nội khí quản</t>
  </si>
  <si>
    <t>Hộp 1 lọ 4ml</t>
  </si>
  <si>
    <t>AbbVie Inc.</t>
  </si>
  <si>
    <t>Mỹ</t>
  </si>
  <si>
    <t>CÔNG TY CỔ PHẦN DƯỢC LIỆU TRUNG ƯƠNG 2</t>
  </si>
  <si>
    <t>Pred Forte</t>
  </si>
  <si>
    <t>Prednisolon acetat</t>
  </si>
  <si>
    <t>1%/5ml</t>
  </si>
  <si>
    <t xml:space="preserve">VN-14893-12 </t>
  </si>
  <si>
    <t>Nhỏ mắt</t>
  </si>
  <si>
    <t>Hỗn dịch nhỏ mắt</t>
  </si>
  <si>
    <t>Hộp 1 chai 5ml</t>
  </si>
  <si>
    <t>Allergan Pharmaceuticals Ireland</t>
  </si>
  <si>
    <t>Ireland</t>
  </si>
  <si>
    <t>Sufentanil-hameln 50mcg/ml</t>
  </si>
  <si>
    <t>Sufentanil</t>
  </si>
  <si>
    <t>50mcg/ml</t>
  </si>
  <si>
    <t xml:space="preserve">VN-20250-17 </t>
  </si>
  <si>
    <t>STEROGYL
2.000.000 UI/100ml</t>
  </si>
  <si>
    <t>Ergocalciferol (Vitamin D2)</t>
  </si>
  <si>
    <t>2.000.000UI/100ml; 20ml</t>
  </si>
  <si>
    <t>VN-22256-19</t>
  </si>
  <si>
    <t>Uống</t>
  </si>
  <si>
    <t>Dung dịch nhỏ giọt</t>
  </si>
  <si>
    <t>Hộp /1 lọ 20ml</t>
  </si>
  <si>
    <t xml:space="preserve">Laboratorio Farmaceutico SIT Specialita Igienico Terapautiche S.r.l </t>
  </si>
  <si>
    <t>Ý</t>
  </si>
  <si>
    <t>CÔNG TY CỔ PHẦN THƯƠNG MẠI DƯỢC MỸ PHẨM ĐÀO TIẾN</t>
  </si>
  <si>
    <t>Cisplaton</t>
  </si>
  <si>
    <t>Cisplatin</t>
  </si>
  <si>
    <t>50mg/100ml</t>
  </si>
  <si>
    <t>890114086123 (VN2-446-16)</t>
  </si>
  <si>
    <t>Thuốc tiêm truyền</t>
  </si>
  <si>
    <t>Dung dịch pha truyền tĩnh mạch</t>
  </si>
  <si>
    <t>Hộp 1 chai x 100ml</t>
  </si>
  <si>
    <t>Venus Remedies Limited</t>
  </si>
  <si>
    <t>Ấn Độ</t>
  </si>
  <si>
    <t>CÔNG TY TNHH DƯỢC PHẨM VÀ THIẾT BỊ Y TẾ BÌNH AN</t>
  </si>
  <si>
    <t>Nhóm 2</t>
  </si>
  <si>
    <t>Posod eye drops</t>
  </si>
  <si>
    <t>Kali iodid + Natri iodid</t>
  </si>
  <si>
    <t>(3mg+3mg)/1ml</t>
  </si>
  <si>
    <t>VN-18428-14</t>
  </si>
  <si>
    <t>Thuốc nhỏ mắt</t>
  </si>
  <si>
    <t>Hộp 1 lọ  10ml</t>
  </si>
  <si>
    <t>Hanlim Pharm Co., Ltd</t>
  </si>
  <si>
    <t>Hàn Quốc</t>
  </si>
  <si>
    <t>CÔNG TY CỔ PHẦN DƯỢC PHẨM NĂM PHÁT</t>
  </si>
  <si>
    <t>Aspirin pH8</t>
  </si>
  <si>
    <t xml:space="preserve"> Acetylsalicylic acid</t>
  </si>
  <si>
    <t>VD-34020-20</t>
  </si>
  <si>
    <t>Viên nén bao phim tan trong ruột</t>
  </si>
  <si>
    <t>Hộp 20 vỉ x 10 viên</t>
  </si>
  <si>
    <t>Công ty cổ phần Hóa - Dược phẩm Mekophar</t>
  </si>
  <si>
    <t>Việt Nam</t>
  </si>
  <si>
    <t>Viên</t>
  </si>
  <si>
    <t>CÔNG TY CỔ PHẦN HÓA - DƯỢC PHẨM MEKOPHAR</t>
  </si>
  <si>
    <t>Nhóm 4</t>
  </si>
  <si>
    <t>Augbactam 562,5</t>
  </si>
  <si>
    <t xml:space="preserve">Amoxicillin + acid clavulanic  </t>
  </si>
  <si>
    <t>500mg+62,5mg</t>
  </si>
  <si>
    <t>VD-34823-20</t>
  </si>
  <si>
    <t>Cốm pha hỗn dịch uống</t>
  </si>
  <si>
    <t>Hộp 12 gói x 3,2g</t>
  </si>
  <si>
    <t>Gói</t>
  </si>
  <si>
    <t>Amoxicillin 500mg</t>
  </si>
  <si>
    <t>Amoxicillin</t>
  </si>
  <si>
    <t xml:space="preserve">VD-20020-13 </t>
  </si>
  <si>
    <t>Viên nang cứng</t>
  </si>
  <si>
    <t>Hộp 10 vỉ x 10 viên</t>
  </si>
  <si>
    <t>Bleomycin Bidiphar</t>
  </si>
  <si>
    <t>Bleomycin</t>
  </si>
  <si>
    <t>15U</t>
  </si>
  <si>
    <t>893114092923 (QLĐB-768-19)</t>
  </si>
  <si>
    <t xml:space="preserve"> Bột đông khô pha tiêm</t>
  </si>
  <si>
    <t>Công ty cổ phần Dược-Trang thiết bị y tế Bình Định (Bidiphar)</t>
  </si>
  <si>
    <t>CÔNG TY CỔ PHẦN DƯỢC - TRANG THIẾT BỊ Y TẾ BÌNH ĐỊNH (BIDIPHAR)</t>
  </si>
  <si>
    <t>Cefotaxime 1g</t>
  </si>
  <si>
    <t>Cefotaxim</t>
  </si>
  <si>
    <t>1g</t>
  </si>
  <si>
    <t xml:space="preserve">VD-24229-16
</t>
  </si>
  <si>
    <t>Hộp 10 lọ</t>
  </si>
  <si>
    <t>Công ty CPDP Minh Dân</t>
  </si>
  <si>
    <t>CÔNG TY CỔ PHẦN DƯỢC PHẨM MINH DÂN</t>
  </si>
  <si>
    <t>Ceftriaxone 1g</t>
  </si>
  <si>
    <t>Ceftriaxon</t>
  </si>
  <si>
    <t>VD-24797-16</t>
  </si>
  <si>
    <t>Cilnidipine-5a Farma 10mg</t>
  </si>
  <si>
    <t>Cilnidipin</t>
  </si>
  <si>
    <t>10mg</t>
  </si>
  <si>
    <t>Viên nén bao phim</t>
  </si>
  <si>
    <t>Hộp 3 vỉ x 10 viên</t>
  </si>
  <si>
    <t>Công ty cổ phần liên doanh dược phẩm Éloge France Việt Nam</t>
  </si>
  <si>
    <t>Cisplatin Bidiphar 10mg/20ml</t>
  </si>
  <si>
    <t>10mg/20ml</t>
  </si>
  <si>
    <t>893114093023 (QLĐB-736-18)</t>
  </si>
  <si>
    <t>Dung dịch đậm đặc để pha truyền tĩnh mạch</t>
  </si>
  <si>
    <t xml:space="preserve">Hộp 1 lọ 20ml </t>
  </si>
  <si>
    <t>Colirex 3 MIU</t>
  </si>
  <si>
    <t>Colistin</t>
  </si>
  <si>
    <t>3MUI</t>
  </si>
  <si>
    <t>VD-29376-18</t>
  </si>
  <si>
    <t>Thuốc tiêm</t>
  </si>
  <si>
    <t>Hộp 1 lọ + 1 ống dung môi natri clorid 0,9% 5ml</t>
  </si>
  <si>
    <t>Công ty CP Dược-TTBYT Bình Định (Bidiphar)</t>
  </si>
  <si>
    <t xml:space="preserve">Việt Nam </t>
  </si>
  <si>
    <t>Chai/Lọ/Ống</t>
  </si>
  <si>
    <t>CÔNG TY CỔ PHẦN SUNDIAL PHARMA</t>
  </si>
  <si>
    <t>Fentania 10</t>
  </si>
  <si>
    <t>Dapagliflozin</t>
  </si>
  <si>
    <t>VD3-119-21</t>
  </si>
  <si>
    <t>Hộp 2 vỉ x 14 viên</t>
  </si>
  <si>
    <t>Công ty cổ phần 
dược Enlie</t>
  </si>
  <si>
    <t>CÔNG TY CỔ PHẦN DƯỢC ĐẠI NAM</t>
  </si>
  <si>
    <t>D.E.P</t>
  </si>
  <si>
    <t>Diethylphtalat</t>
  </si>
  <si>
    <t>9,5g/ lọ 10g</t>
  </si>
  <si>
    <t xml:space="preserve">VS-4958-16 </t>
  </si>
  <si>
    <t>Bôi da</t>
  </si>
  <si>
    <t>Thuốc mỡ bôi da</t>
  </si>
  <si>
    <t>Hộp 20 lọ x 10g</t>
  </si>
  <si>
    <t>Gynocare</t>
  </si>
  <si>
    <t>Đồng sulfat</t>
  </si>
  <si>
    <t>0,1g/50g</t>
  </si>
  <si>
    <t>VS-4924-16</t>
  </si>
  <si>
    <t>Dùng ngoài</t>
  </si>
  <si>
    <t>Dung dịch dùng ngoài</t>
  </si>
  <si>
    <t>Hộp 1 tuýp 50g</t>
  </si>
  <si>
    <t>Chi nhánh Công ty CP Dược phẩm Trung ương Vidipha Bình Dương</t>
  </si>
  <si>
    <t>Tuýp</t>
  </si>
  <si>
    <t>CÔNG TY CỔ PHẦN DƯỢC PHẨM HIỆP BÁCH NIÊN</t>
  </si>
  <si>
    <t>Etoposid Bidiphar</t>
  </si>
  <si>
    <t>Etoposid</t>
  </si>
  <si>
    <t>100mg/5ml</t>
  </si>
  <si>
    <t>VD-29306-18</t>
  </si>
  <si>
    <t xml:space="preserve">Hộp 1 lọ 5ml </t>
  </si>
  <si>
    <t>Ficocyte</t>
  </si>
  <si>
    <t>Filgrastim</t>
  </si>
  <si>
    <t>0,3mg/0,5ml</t>
  </si>
  <si>
    <t xml:space="preserve">QLSP-1003-17 </t>
  </si>
  <si>
    <t>Hộp 1 bơm tiêm đóng sẵn thuốc (0,5ml)</t>
  </si>
  <si>
    <t>Công ty Cổ phần Công nghệ sinh học Dược Nanogen</t>
  </si>
  <si>
    <t>Bơm tiêm</t>
  </si>
  <si>
    <t>CÔNG TY CỔ PHẦN XUẤT NHẬP KHẨU THERA</t>
  </si>
  <si>
    <t>Fendexi</t>
  </si>
  <si>
    <t xml:space="preserve">Fusidic acid </t>
  </si>
  <si>
    <t>2%;15g</t>
  </si>
  <si>
    <t>VD-20385-13</t>
  </si>
  <si>
    <t>Thuốc dùng ngoài</t>
  </si>
  <si>
    <t>Hộp 1 tuýp 15g</t>
  </si>
  <si>
    <t>Công ty TNHH Phil Inter Pharma</t>
  </si>
  <si>
    <t xml:space="preserve">Tuýp </t>
  </si>
  <si>
    <t>NITRALMYL 0,3</t>
  </si>
  <si>
    <t>Glyceryl trinitrat (Nitroglycerin)</t>
  </si>
  <si>
    <t>0.3mg</t>
  </si>
  <si>
    <t>VD-34935-21</t>
  </si>
  <si>
    <t>Đặt dưới lưỡi</t>
  </si>
  <si>
    <t>Viên nén đặt dưới lưỡi</t>
  </si>
  <si>
    <t>Hộp/3 vỉ x 10 viên</t>
  </si>
  <si>
    <t>Công ty cổ phần dược phẩm Hà Tây</t>
  </si>
  <si>
    <t>CÔNG TY CỔ PHẦN GONSA</t>
  </si>
  <si>
    <t>Huyết thanh kháng độc tố uốn ván tinh chế (SAT)</t>
  </si>
  <si>
    <t>Huyết thanh kháng độc tố uốn ván tinh chế</t>
  </si>
  <si>
    <t>1.500UI</t>
  </si>
  <si>
    <t>QLSP-1037-17</t>
  </si>
  <si>
    <t>Tiêm bắp</t>
  </si>
  <si>
    <t>Hộp/20 ống, hai vỉ x 1500 đvqt</t>
  </si>
  <si>
    <t>Viện vắc xin và sinh phẩm y tế (IVAC)</t>
  </si>
  <si>
    <t>CÔNG TY CỔ PHẦN VẮC XIN VÀ SINH PHẨM NAM HƯNG VIỆT</t>
  </si>
  <si>
    <t>Huyết thanh kháng nọc rắn hổ đất tinh chế (SAV)</t>
  </si>
  <si>
    <t>Huyết thanh kháng nọc rắn hổ đất</t>
  </si>
  <si>
    <t>1000LD50</t>
  </si>
  <si>
    <t>QLSP-0776-14</t>
  </si>
  <si>
    <t>Hộp/10 lọ x 1000 LD50/lọ</t>
  </si>
  <si>
    <t>Huyết thanh kháng nọc rắn lục tre tinh chế (SAV)</t>
  </si>
  <si>
    <t>Huyết thanh kháng nọc rắn lục tre</t>
  </si>
  <si>
    <t>QLSP-0777-14</t>
  </si>
  <si>
    <t>BACIVIT-H</t>
  </si>
  <si>
    <t>Lactobacillus acidophilus</t>
  </si>
  <si>
    <t>QLSP-834-15</t>
  </si>
  <si>
    <t>Thuốc bột uống</t>
  </si>
  <si>
    <t>Hộp 100 gói, gói 1g</t>
  </si>
  <si>
    <t>CTY LDDP Mebiphar-Austrapharm</t>
  </si>
  <si>
    <t>CÔNG TY TNHH THƯƠNG MẠI DƯỢC PHẨM ÚC CHÂU</t>
  </si>
  <si>
    <t xml:space="preserve">Eyexacin   </t>
  </si>
  <si>
    <t>Levofloxacin</t>
  </si>
  <si>
    <t>25mg/5ml</t>
  </si>
  <si>
    <t>VD-28235-17</t>
  </si>
  <si>
    <t>Inlezone 600</t>
  </si>
  <si>
    <t>Linezolid</t>
  </si>
  <si>
    <t>600mg/300ml</t>
  </si>
  <si>
    <t>VD-32784-19</t>
  </si>
  <si>
    <t xml:space="preserve"> Dung dịch thuốc tiêm truyền</t>
  </si>
  <si>
    <t>Hộp 1 túi 300 ml</t>
  </si>
  <si>
    <t>Công ty cổ phần dược phẩm Am Vi</t>
  </si>
  <si>
    <t>Túi</t>
  </si>
  <si>
    <t>Milrinone - BFS</t>
  </si>
  <si>
    <t>Milrinon</t>
  </si>
  <si>
    <t>10mg/10ml</t>
  </si>
  <si>
    <t>VD3-43-20</t>
  </si>
  <si>
    <t>Hộp 1 lọ x 10ml/lọ</t>
  </si>
  <si>
    <t xml:space="preserve">Công ty Cổ phần Dược phẩm CPC1 Hà Nội </t>
  </si>
  <si>
    <t xml:space="preserve"> Việt Nam</t>
  </si>
  <si>
    <t>CÔNG TY CỔ PHẦN DƯỢC PHẨM CPC1 HÀ NỘI</t>
  </si>
  <si>
    <t>Lyoxatin 50mg/10ml</t>
  </si>
  <si>
    <t>Oxaliplatin</t>
  </si>
  <si>
    <t>893114115223 (QLĐB-613-17)</t>
  </si>
  <si>
    <t>Pha truyền tĩnh mạch</t>
  </si>
  <si>
    <t>Dung dịch tiêm pha truyền tĩnh mạch</t>
  </si>
  <si>
    <t>Hộp 1 lọ x 10ml</t>
  </si>
  <si>
    <t>Povidon iod 10%</t>
  </si>
  <si>
    <t>Povidon iodine</t>
  </si>
  <si>
    <t>2g/20ml</t>
  </si>
  <si>
    <t>VD-21325-14</t>
  </si>
  <si>
    <t>Thuốc nước dùng ngoài</t>
  </si>
  <si>
    <t>Chai  500 ml</t>
  </si>
  <si>
    <t>Chi nhánh Công ty CPDP  OPC tại Bình Dương - nhà máy Dược phẩm OPC</t>
  </si>
  <si>
    <t>CÔNG TY CỔ PHẦN DƯỢC PHẨM OPC</t>
  </si>
  <si>
    <t>IRONKEY</t>
  </si>
  <si>
    <t>Sắt (III) hydroxyd polymaltose + Acid folic</t>
  </si>
  <si>
    <t>100mg + 350mcg</t>
  </si>
  <si>
    <t>VD-26789-17</t>
  </si>
  <si>
    <t>Viên nén nhai</t>
  </si>
  <si>
    <t>Công ty cổ phần nghiên cứu và sản xuất dược phẩm Meracine</t>
  </si>
  <si>
    <t>Sorbitol 3,3%</t>
  </si>
  <si>
    <t>Sorbitol</t>
  </si>
  <si>
    <t>3,3%,1000ml</t>
  </si>
  <si>
    <t>VD-30686-18</t>
  </si>
  <si>
    <t>Dung dịch rửa vô khuẩn</t>
  </si>
  <si>
    <t>Chai 1000ml</t>
  </si>
  <si>
    <t>Trasolu</t>
  </si>
  <si>
    <t>Tramadol HCl</t>
  </si>
  <si>
    <t>100mg/2ml</t>
  </si>
  <si>
    <t>VD-33290-19</t>
  </si>
  <si>
    <t>Công ty Cổ phần Dược Danapha</t>
  </si>
  <si>
    <t>CÔNG TY CỔ PHẦN DƯỢC DANAPHA</t>
  </si>
  <si>
    <t>Sun-closen 4mg/100ml</t>
  </si>
  <si>
    <t>Zoledronic acid</t>
  </si>
  <si>
    <t>VD-32432-19</t>
  </si>
  <si>
    <t>Dung dịch tiêm truyền</t>
  </si>
  <si>
    <t>Hộp 1 túi non-PVC x 100ml; Hộp 1 chai thủy tinh x 100ml</t>
  </si>
  <si>
    <t>Công ty TNHH Dược phẩm Allomed</t>
  </si>
  <si>
    <t>Túi, Chai</t>
  </si>
  <si>
    <t>CÔNG TY CỔ PHẦN XUẤT NHẬP KHẨU Y TẾ THÀNH PHỐ HỒ CHÍ MINH</t>
  </si>
  <si>
    <t>ProIVIG</t>
  </si>
  <si>
    <t>Immune globulin</t>
  </si>
  <si>
    <t>2.5g/50ml</t>
  </si>
  <si>
    <t>QLSP-0764-13</t>
  </si>
  <si>
    <t>Dung dịch truyền</t>
  </si>
  <si>
    <t>Hộp 01 chai 50ml</t>
  </si>
  <si>
    <t>Reliance Life Sciences Pvt. Ltd</t>
  </si>
  <si>
    <t>CÔNG TY TNHH THƯƠNG MẠI DƯỢC PHẨM DUY ANH</t>
  </si>
  <si>
    <t>Nhóm 5</t>
  </si>
  <si>
    <t>Tổng cộng : 43 khoản</t>
  </si>
  <si>
    <t>SỞ Y TẾ BẠC LIÊU</t>
  </si>
  <si>
    <t>CỘNG HÒA XÃ HỘI CHỦ NGHĨA VIỆT NAM</t>
  </si>
  <si>
    <t>BỆNH VIỆN ĐA KHOA BẠC LIÊU</t>
  </si>
  <si>
    <t>Độc lập - Tự do - Hạnh phúc</t>
  </si>
  <si>
    <t>Số:         /CV-BV</t>
  </si>
  <si>
    <t>BÁO CÁO</t>
  </si>
  <si>
    <t>Kết quả lựa chọn nhà thầu cung cấp thuốc</t>
  </si>
  <si>
    <t>(Năm 2023)</t>
  </si>
  <si>
    <t xml:space="preserve">             Kính gửi:</t>
  </si>
  <si>
    <t>- Sở Y tế Bạc Liêu;</t>
  </si>
  <si>
    <t xml:space="preserve">                    - Bảo hiểm xã hội tỉnh Bạc Liêu</t>
  </si>
  <si>
    <t xml:space="preserve">           Thực hiện qui định tại Thông tư số: 15/2019/TT-BYT ngày 11/07/2019, Bệnh viện Đa khoa Bạc Liêu báo cáo kết quả trúng thầu mua thuốc phục vụ nhu cầu phòng bệnh, khám và chữa bệnh năm 2023 như sau:</t>
  </si>
  <si>
    <t>STT</t>
  </si>
  <si>
    <t>Nồng độ, hàm lượng</t>
  </si>
  <si>
    <t>Tên cơ sở sản xuất</t>
  </si>
  <si>
    <t>Nước sản xuất</t>
  </si>
  <si>
    <t>Đơn giá (VND)</t>
  </si>
  <si>
    <t>Thời gian thực hiện</t>
  </si>
  <si>
    <t>Nơi nhận:</t>
  </si>
  <si>
    <t>GIÁM ĐỐC</t>
  </si>
  <si>
    <t>-Như trên;</t>
  </si>
  <si>
    <t>-Lưu VT, KD.</t>
  </si>
  <si>
    <r>
      <t>1g(≥ 10</t>
    </r>
    <r>
      <rPr>
        <vertAlign val="superscript"/>
        <sz val="10"/>
        <rFont val="Times New Roman"/>
        <family val="1"/>
      </rPr>
      <t>9</t>
    </r>
    <r>
      <rPr>
        <sz val="10"/>
        <rFont val="Times New Roman"/>
        <family val="1"/>
      </rPr>
      <t xml:space="preserve"> CFU)</t>
    </r>
  </si>
  <si>
    <t>4 mg/100ml</t>
  </si>
  <si>
    <t>I. Quyết định số: 648/QĐ-BV ngày 01/8/2023</t>
  </si>
  <si>
    <t>Bạc Liêu, ngày            tháng           năm 2023</t>
  </si>
  <si>
    <t>270 ngày kể từ ngày hợp đồng có hiệu lực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</si>
</sst>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-* #,##0.00\ _₫_-;\-* #,##0.00\ _₫_-;_-* &quot;-&quot;??\ _₫_-;_-@_-"/>
    <numFmt numFmtId="166" formatCode="_-* #,##0\ _₫_-;\-* #,##0\ _₫_-;_-* &quot;-&quot;??\ _₫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2"/>
      <color rgb="FFFF0000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  <font>
      <b/>
      <sz val="14"/>
      <name val="Times New Roman"/>
      <family val="1"/>
    </font>
    <font>
      <b/>
      <u/>
      <sz val="13"/>
      <name val="Times New Roman"/>
      <family val="1"/>
    </font>
    <font>
      <sz val="13"/>
      <name val="Times New Roman"/>
      <family val="1"/>
    </font>
    <font>
      <i/>
      <sz val="13"/>
      <name val="Times New Roman"/>
      <family val="1"/>
    </font>
    <font>
      <i/>
      <sz val="12"/>
      <name val="Times New Roman"/>
      <family val="1"/>
    </font>
    <font>
      <sz val="14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i/>
      <sz val="12"/>
      <name val="Times New Roman"/>
      <family val="1"/>
    </font>
    <font>
      <sz val="7.5"/>
      <name val="Times New Roman"/>
      <family val="1"/>
    </font>
    <font>
      <sz val="7"/>
      <name val="Times New Roman"/>
      <family val="1"/>
    </font>
    <font>
      <sz val="11"/>
      <color rgb="FF000000"/>
      <name val="Calibri"/>
      <family val="2"/>
    </font>
    <font>
      <vertAlign val="superscript"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21" fillId="0" borderId="0"/>
  </cellStyleXfs>
  <cellXfs count="64">
    <xf numFmtId="0" fontId="0" fillId="0" borderId="0" xfId="0"/>
    <xf numFmtId="0" fontId="4" fillId="0" borderId="0" xfId="0" applyFont="1"/>
    <xf numFmtId="0" fontId="5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164" fontId="4" fillId="0" borderId="0" xfId="1" applyNumberFormat="1" applyFont="1"/>
    <xf numFmtId="0" fontId="9" fillId="0" borderId="0" xfId="2" applyFont="1" applyAlignment="1">
      <alignment vertical="center"/>
    </xf>
    <xf numFmtId="0" fontId="10" fillId="0" borderId="0" xfId="2" applyFont="1" applyAlignment="1">
      <alignment vertical="center"/>
    </xf>
    <xf numFmtId="0" fontId="13" fillId="0" borderId="0" xfId="2" applyFont="1" applyAlignment="1">
      <alignment vertical="center"/>
    </xf>
    <xf numFmtId="0" fontId="10" fillId="0" borderId="0" xfId="2" applyFont="1"/>
    <xf numFmtId="0" fontId="16" fillId="0" borderId="0" xfId="2" applyFont="1"/>
    <xf numFmtId="3" fontId="16" fillId="0" borderId="5" xfId="3" applyNumberFormat="1" applyFont="1" applyBorder="1" applyAlignment="1">
      <alignment horizontal="center" vertical="center" wrapText="1"/>
    </xf>
    <xf numFmtId="3" fontId="16" fillId="0" borderId="5" xfId="3" applyNumberFormat="1" applyFont="1" applyBorder="1" applyAlignment="1">
      <alignment vertical="center" wrapText="1"/>
    </xf>
    <xf numFmtId="166" fontId="16" fillId="0" borderId="5" xfId="4" applyNumberFormat="1" applyFont="1" applyFill="1" applyBorder="1" applyAlignment="1">
      <alignment horizontal="center" vertical="center" wrapText="1"/>
    </xf>
    <xf numFmtId="166" fontId="16" fillId="0" borderId="5" xfId="4" applyNumberFormat="1" applyFont="1" applyFill="1" applyBorder="1" applyAlignment="1">
      <alignment vertical="center" wrapText="1"/>
    </xf>
    <xf numFmtId="0" fontId="16" fillId="0" borderId="5" xfId="3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6" fillId="0" borderId="0" xfId="2" applyFont="1"/>
    <xf numFmtId="0" fontId="17" fillId="0" borderId="0" xfId="2" applyFont="1" applyAlignment="1">
      <alignment horizontal="center"/>
    </xf>
    <xf numFmtId="0" fontId="18" fillId="0" borderId="0" xfId="2" applyFont="1" applyAlignment="1">
      <alignment vertical="center"/>
    </xf>
    <xf numFmtId="0" fontId="6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17" fillId="0" borderId="0" xfId="2" applyFont="1" applyAlignment="1">
      <alignment horizontal="center" wrapText="1"/>
    </xf>
    <xf numFmtId="166" fontId="19" fillId="0" borderId="0" xfId="4" applyNumberFormat="1" applyFont="1" applyFill="1" applyAlignment="1"/>
    <xf numFmtId="166" fontId="10" fillId="0" borderId="0" xfId="4" applyNumberFormat="1" applyFont="1" applyFill="1" applyAlignment="1">
      <alignment horizontal="center" vertical="center"/>
    </xf>
    <xf numFmtId="166" fontId="5" fillId="0" borderId="0" xfId="4" applyNumberFormat="1" applyFont="1" applyFill="1" applyAlignment="1">
      <alignment vertical="center"/>
    </xf>
    <xf numFmtId="0" fontId="20" fillId="0" borderId="0" xfId="2" applyFont="1" applyAlignment="1">
      <alignment horizontal="left" wrapText="1"/>
    </xf>
    <xf numFmtId="0" fontId="14" fillId="0" borderId="0" xfId="2" quotePrefix="1" applyFont="1" applyAlignment="1">
      <alignment vertical="center"/>
    </xf>
    <xf numFmtId="166" fontId="15" fillId="0" borderId="0" xfId="4" applyNumberFormat="1" applyFont="1" applyFill="1" applyAlignment="1"/>
    <xf numFmtId="0" fontId="11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/>
    <xf numFmtId="0" fontId="6" fillId="0" borderId="7" xfId="0" applyFont="1" applyBorder="1" applyAlignment="1">
      <alignment horizontal="center" vertical="center" wrapText="1"/>
    </xf>
    <xf numFmtId="164" fontId="16" fillId="0" borderId="7" xfId="1" applyNumberFormat="1" applyFont="1" applyBorder="1" applyAlignment="1">
      <alignment horizontal="center" vertical="center" wrapText="1" shrinkToFit="1"/>
    </xf>
    <xf numFmtId="164" fontId="6" fillId="0" borderId="7" xfId="1" applyNumberFormat="1" applyFont="1" applyBorder="1" applyAlignment="1">
      <alignment horizontal="center" vertical="center" wrapText="1" shrinkToFit="1"/>
    </xf>
    <xf numFmtId="164" fontId="6" fillId="0" borderId="7" xfId="1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64" fontId="16" fillId="0" borderId="8" xfId="1" applyNumberFormat="1" applyFont="1" applyBorder="1" applyAlignment="1">
      <alignment horizontal="center" vertical="center" wrapText="1" shrinkToFit="1"/>
    </xf>
    <xf numFmtId="164" fontId="6" fillId="0" borderId="8" xfId="1" applyNumberFormat="1" applyFont="1" applyBorder="1" applyAlignment="1">
      <alignment horizontal="center" vertical="center" wrapText="1" shrinkToFit="1"/>
    </xf>
    <xf numFmtId="0" fontId="6" fillId="0" borderId="8" xfId="0" quotePrefix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4" fontId="2" fillId="0" borderId="8" xfId="1" applyNumberFormat="1" applyFont="1" applyBorder="1" applyAlignment="1">
      <alignment horizontal="center" vertical="center" wrapText="1" shrinkToFit="1"/>
    </xf>
    <xf numFmtId="164" fontId="3" fillId="0" borderId="8" xfId="1" applyNumberFormat="1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164" fontId="16" fillId="0" borderId="9" xfId="1" applyNumberFormat="1" applyFont="1" applyBorder="1" applyAlignment="1">
      <alignment horizontal="center" vertical="center" wrapText="1" shrinkToFit="1"/>
    </xf>
    <xf numFmtId="164" fontId="6" fillId="0" borderId="9" xfId="1" applyNumberFormat="1" applyFont="1" applyBorder="1" applyAlignment="1">
      <alignment horizontal="center" vertical="center" wrapText="1" shrinkToFit="1"/>
    </xf>
    <xf numFmtId="164" fontId="6" fillId="0" borderId="8" xfId="1" applyNumberFormat="1" applyFont="1" applyBorder="1" applyAlignment="1">
      <alignment horizontal="center" vertical="center" wrapText="1"/>
    </xf>
    <xf numFmtId="164" fontId="6" fillId="0" borderId="9" xfId="1" applyNumberFormat="1" applyFont="1" applyBorder="1" applyAlignment="1">
      <alignment horizontal="center" vertical="center" wrapText="1"/>
    </xf>
    <xf numFmtId="164" fontId="2" fillId="0" borderId="3" xfId="1" applyNumberFormat="1" applyFont="1" applyBorder="1" applyAlignment="1">
      <alignment horizontal="center" vertical="center" wrapText="1"/>
    </xf>
    <xf numFmtId="0" fontId="16" fillId="0" borderId="2" xfId="2" applyFont="1" applyBorder="1" applyAlignment="1">
      <alignment horizontal="left" vertical="center"/>
    </xf>
    <xf numFmtId="0" fontId="16" fillId="0" borderId="3" xfId="2" applyFont="1" applyBorder="1" applyAlignment="1">
      <alignment horizontal="left" vertical="center"/>
    </xf>
    <xf numFmtId="0" fontId="16" fillId="0" borderId="4" xfId="2" applyFont="1" applyBorder="1" applyAlignment="1">
      <alignment horizontal="left" vertical="center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2" fillId="0" borderId="6" xfId="2" applyFont="1" applyBorder="1" applyAlignment="1">
      <alignment horizontal="left" vertical="center" wrapText="1"/>
    </xf>
    <xf numFmtId="0" fontId="15" fillId="0" borderId="0" xfId="2" quotePrefix="1" applyFont="1" applyAlignment="1">
      <alignment horizontal="center" vertical="center"/>
    </xf>
    <xf numFmtId="0" fontId="15" fillId="0" borderId="0" xfId="2" applyFont="1" applyAlignment="1">
      <alignment horizontal="center" vertical="center"/>
    </xf>
  </cellXfs>
  <cellStyles count="6">
    <cellStyle name="Comma" xfId="1" builtinId="3"/>
    <cellStyle name="Comma 2" xfId="4" xr:uid="{9A1117CD-6247-4389-A3D1-12518B7592F3}"/>
    <cellStyle name="Normal" xfId="0" builtinId="0"/>
    <cellStyle name="Normal 2" xfId="2" xr:uid="{3A8BF8FF-6BBC-4562-9A37-15DFC99DBCD4}"/>
    <cellStyle name="Normal 3" xfId="5" xr:uid="{1D961206-0EB3-43AA-BF2D-5EF1AA783436}"/>
    <cellStyle name="Normal_Sheet1 2" xfId="3" xr:uid="{65D98271-9614-4403-AEB3-4DBF1681F4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586249</xdr:colOff>
      <xdr:row>2</xdr:row>
      <xdr:rowOff>9525</xdr:rowOff>
    </xdr:from>
    <xdr:to>
      <xdr:col>3</xdr:col>
      <xdr:colOff>423709</xdr:colOff>
      <xdr:row>2</xdr:row>
      <xdr:rowOff>9526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2AE04FC-0A4F-4C6A-BD77-884DA24BFADE}"/>
            </a:ext>
          </a:extLst>
        </xdr:cNvPr>
        <xdr:cNvCxnSpPr/>
      </xdr:nvCxnSpPr>
      <xdr:spPr>
        <a:xfrm flipH="1">
          <a:off x="824374" y="409575"/>
          <a:ext cx="129478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Y59"/>
  <sheetViews>
    <sheetView tabSelected="1" topLeftCell="A49" workbookViewId="0">
      <selection activeCell="H52" sqref="H52"/>
    </sheetView>
  </sheetViews>
  <sheetFormatPr defaultRowHeight="33" customHeight="1" x14ac:dyDescent="0.25"/>
  <cols>
    <col min="1" max="1" width="3.5703125" style="1" customWidth="1"/>
    <col min="2" max="2" width="10.140625" style="1" customWidth="1"/>
    <col min="3" max="3" width="11.7109375" style="1" customWidth="1"/>
    <col min="4" max="4" width="8.5703125" style="1" customWidth="1"/>
    <col min="5" max="5" width="12.85546875" style="1" customWidth="1"/>
    <col min="6" max="6" width="6.42578125" style="1" customWidth="1"/>
    <col min="7" max="7" width="8" style="1" customWidth="1"/>
    <col min="8" max="8" width="8.28515625" style="1" customWidth="1"/>
    <col min="9" max="9" width="7.5703125" style="1" customWidth="1"/>
    <col min="10" max="10" width="9.42578125" style="1" customWidth="1"/>
    <col min="11" max="11" width="6.140625" style="1" customWidth="1"/>
    <col min="12" max="12" width="6.85546875" style="1" customWidth="1"/>
    <col min="13" max="13" width="7.7109375" style="5" customWidth="1"/>
    <col min="14" max="14" width="12.140625" style="5" customWidth="1"/>
    <col min="15" max="15" width="11.140625" style="1" customWidth="1"/>
    <col min="16" max="16" width="5.28515625" style="1" customWidth="1"/>
    <col min="17" max="17" width="7.42578125" style="1" customWidth="1"/>
    <col min="18" max="16384" width="9.140625" style="1"/>
  </cols>
  <sheetData>
    <row r="1" spans="1:16353" s="6" customFormat="1" ht="15.75" customHeight="1" x14ac:dyDescent="0.25">
      <c r="A1" s="59" t="s">
        <v>326</v>
      </c>
      <c r="B1" s="59"/>
      <c r="C1" s="59"/>
      <c r="D1" s="59"/>
      <c r="E1" s="59"/>
      <c r="K1" s="6" t="s">
        <v>327</v>
      </c>
    </row>
    <row r="2" spans="1:16353" s="6" customFormat="1" ht="15.75" customHeight="1" x14ac:dyDescent="0.25">
      <c r="A2" s="59" t="s">
        <v>328</v>
      </c>
      <c r="B2" s="59"/>
      <c r="C2" s="59"/>
      <c r="D2" s="59"/>
      <c r="E2" s="59"/>
      <c r="G2" s="7"/>
      <c r="I2" s="30"/>
      <c r="J2" s="30"/>
      <c r="K2" s="57" t="s">
        <v>329</v>
      </c>
      <c r="L2" s="57"/>
      <c r="M2" s="57"/>
      <c r="N2" s="57"/>
      <c r="O2" s="57"/>
      <c r="P2" s="57"/>
      <c r="Q2" s="30"/>
    </row>
    <row r="3" spans="1:16353" s="6" customFormat="1" ht="21" customHeight="1" x14ac:dyDescent="0.25">
      <c r="A3" s="60" t="s">
        <v>330</v>
      </c>
      <c r="B3" s="60"/>
      <c r="C3" s="60"/>
      <c r="D3" s="60"/>
      <c r="E3" s="60"/>
      <c r="G3" s="8"/>
      <c r="I3" s="31"/>
      <c r="J3" s="31"/>
      <c r="K3" s="58" t="s">
        <v>351</v>
      </c>
      <c r="L3" s="58"/>
      <c r="M3" s="58"/>
      <c r="N3" s="58"/>
      <c r="O3" s="58"/>
      <c r="P3" s="58"/>
      <c r="Q3" s="31"/>
    </row>
    <row r="4" spans="1:16353" s="9" customFormat="1" ht="21.75" customHeight="1" x14ac:dyDescent="0.3">
      <c r="A4" s="56" t="s">
        <v>331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</row>
    <row r="5" spans="1:16353" s="9" customFormat="1" ht="18.75" customHeight="1" x14ac:dyDescent="0.3">
      <c r="A5" s="56" t="s">
        <v>332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1:16353" s="9" customFormat="1" ht="18.75" x14ac:dyDescent="0.3">
      <c r="A6" s="56" t="s">
        <v>333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</row>
    <row r="7" spans="1:16353" s="9" customFormat="1" ht="18.75" x14ac:dyDescent="0.3">
      <c r="A7" s="63" t="s">
        <v>334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</row>
    <row r="8" spans="1:16353" s="9" customFormat="1" ht="18.75" x14ac:dyDescent="0.3">
      <c r="A8" s="62" t="s">
        <v>335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16353" s="9" customFormat="1" ht="18.75" x14ac:dyDescent="0.3">
      <c r="A9" s="62" t="s">
        <v>336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1:16353" s="10" customFormat="1" ht="44.25" customHeight="1" x14ac:dyDescent="0.2">
      <c r="A10" s="61" t="s">
        <v>337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</row>
    <row r="11" spans="1:16353" s="16" customFormat="1" ht="61.5" customHeight="1" x14ac:dyDescent="0.25">
      <c r="A11" s="11" t="s">
        <v>338</v>
      </c>
      <c r="B11" s="11" t="s">
        <v>0</v>
      </c>
      <c r="C11" s="12" t="s">
        <v>1</v>
      </c>
      <c r="D11" s="11" t="s">
        <v>339</v>
      </c>
      <c r="E11" s="11" t="s">
        <v>2</v>
      </c>
      <c r="F11" s="11" t="s">
        <v>3</v>
      </c>
      <c r="G11" s="11" t="s">
        <v>4</v>
      </c>
      <c r="H11" s="11" t="s">
        <v>340</v>
      </c>
      <c r="I11" s="11" t="s">
        <v>341</v>
      </c>
      <c r="J11" s="11" t="s">
        <v>5</v>
      </c>
      <c r="K11" s="11" t="s">
        <v>6</v>
      </c>
      <c r="L11" s="13" t="s">
        <v>7</v>
      </c>
      <c r="M11" s="13" t="s">
        <v>342</v>
      </c>
      <c r="N11" s="14" t="s">
        <v>8</v>
      </c>
      <c r="O11" s="15" t="s">
        <v>9</v>
      </c>
      <c r="P11" s="15" t="s">
        <v>10</v>
      </c>
      <c r="Q11" s="15" t="s">
        <v>343</v>
      </c>
    </row>
    <row r="12" spans="1:16353" s="17" customFormat="1" ht="21.75" customHeight="1" x14ac:dyDescent="0.2">
      <c r="A12" s="53" t="s">
        <v>350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5"/>
    </row>
    <row r="13" spans="1:16353" ht="76.5" customHeight="1" x14ac:dyDescent="0.25">
      <c r="A13" s="36">
        <v>1</v>
      </c>
      <c r="B13" s="36" t="s">
        <v>11</v>
      </c>
      <c r="C13" s="36" t="s">
        <v>12</v>
      </c>
      <c r="D13" s="36" t="s">
        <v>13</v>
      </c>
      <c r="E13" s="36" t="s">
        <v>14</v>
      </c>
      <c r="F13" s="36" t="s">
        <v>15</v>
      </c>
      <c r="G13" s="36" t="s">
        <v>16</v>
      </c>
      <c r="H13" s="36" t="s">
        <v>18</v>
      </c>
      <c r="I13" s="36" t="s">
        <v>19</v>
      </c>
      <c r="J13" s="36" t="s">
        <v>17</v>
      </c>
      <c r="K13" s="36" t="s">
        <v>20</v>
      </c>
      <c r="L13" s="37">
        <v>200</v>
      </c>
      <c r="M13" s="38">
        <v>10323588</v>
      </c>
      <c r="N13" s="39">
        <f>L13*M13</f>
        <v>2064717600</v>
      </c>
      <c r="O13" s="36" t="s">
        <v>21</v>
      </c>
      <c r="P13" s="36" t="s">
        <v>22</v>
      </c>
      <c r="Q13" s="36" t="s">
        <v>352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</row>
    <row r="14" spans="1:16353" ht="72.75" customHeight="1" x14ac:dyDescent="0.25">
      <c r="A14" s="40">
        <v>2</v>
      </c>
      <c r="B14" s="40" t="s">
        <v>23</v>
      </c>
      <c r="C14" s="40" t="s">
        <v>24</v>
      </c>
      <c r="D14" s="40" t="s">
        <v>25</v>
      </c>
      <c r="E14" s="40" t="s">
        <v>26</v>
      </c>
      <c r="F14" s="40" t="s">
        <v>27</v>
      </c>
      <c r="G14" s="40" t="s">
        <v>28</v>
      </c>
      <c r="H14" s="40" t="s">
        <v>30</v>
      </c>
      <c r="I14" s="40" t="s">
        <v>31</v>
      </c>
      <c r="J14" s="40" t="s">
        <v>29</v>
      </c>
      <c r="K14" s="40" t="s">
        <v>32</v>
      </c>
      <c r="L14" s="41">
        <v>400</v>
      </c>
      <c r="M14" s="42">
        <v>18155</v>
      </c>
      <c r="N14" s="50">
        <f t="shared" ref="N14:N55" si="0">L14*M14</f>
        <v>7262000</v>
      </c>
      <c r="O14" s="40" t="s">
        <v>33</v>
      </c>
      <c r="P14" s="40" t="s">
        <v>22</v>
      </c>
      <c r="Q14" s="40" t="s">
        <v>352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</row>
    <row r="15" spans="1:16353" ht="83.25" customHeight="1" x14ac:dyDescent="0.25">
      <c r="A15" s="40">
        <v>3</v>
      </c>
      <c r="B15" s="40" t="s">
        <v>34</v>
      </c>
      <c r="C15" s="40" t="s">
        <v>35</v>
      </c>
      <c r="D15" s="40" t="s">
        <v>36</v>
      </c>
      <c r="E15" s="40" t="s">
        <v>37</v>
      </c>
      <c r="F15" s="40" t="s">
        <v>27</v>
      </c>
      <c r="G15" s="40" t="s">
        <v>38</v>
      </c>
      <c r="H15" s="40" t="s">
        <v>40</v>
      </c>
      <c r="I15" s="40" t="s">
        <v>19</v>
      </c>
      <c r="J15" s="40" t="s">
        <v>39</v>
      </c>
      <c r="K15" s="40" t="s">
        <v>20</v>
      </c>
      <c r="L15" s="41">
        <v>1000</v>
      </c>
      <c r="M15" s="42">
        <v>54730</v>
      </c>
      <c r="N15" s="50">
        <f t="shared" si="0"/>
        <v>54730000</v>
      </c>
      <c r="O15" s="40" t="s">
        <v>21</v>
      </c>
      <c r="P15" s="40" t="s">
        <v>22</v>
      </c>
      <c r="Q15" s="40" t="s">
        <v>352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</row>
    <row r="16" spans="1:16353" ht="59.25" customHeight="1" x14ac:dyDescent="0.25">
      <c r="A16" s="40">
        <v>4</v>
      </c>
      <c r="B16" s="40" t="s">
        <v>41</v>
      </c>
      <c r="C16" s="40" t="s">
        <v>35</v>
      </c>
      <c r="D16" s="40" t="s">
        <v>42</v>
      </c>
      <c r="E16" s="40" t="s">
        <v>43</v>
      </c>
      <c r="F16" s="40" t="s">
        <v>27</v>
      </c>
      <c r="G16" s="40" t="s">
        <v>38</v>
      </c>
      <c r="H16" s="40" t="s">
        <v>44</v>
      </c>
      <c r="I16" s="40" t="s">
        <v>19</v>
      </c>
      <c r="J16" s="40" t="s">
        <v>39</v>
      </c>
      <c r="K16" s="40" t="s">
        <v>20</v>
      </c>
      <c r="L16" s="41">
        <v>500</v>
      </c>
      <c r="M16" s="42">
        <v>133230</v>
      </c>
      <c r="N16" s="50">
        <f t="shared" si="0"/>
        <v>66615000</v>
      </c>
      <c r="O16" s="40" t="s">
        <v>21</v>
      </c>
      <c r="P16" s="40" t="s">
        <v>22</v>
      </c>
      <c r="Q16" s="40" t="s">
        <v>352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</row>
    <row r="17" spans="1:16353" ht="96.75" customHeight="1" x14ac:dyDescent="0.25">
      <c r="A17" s="40">
        <v>5</v>
      </c>
      <c r="B17" s="40" t="s">
        <v>45</v>
      </c>
      <c r="C17" s="40" t="s">
        <v>46</v>
      </c>
      <c r="D17" s="40" t="s">
        <v>47</v>
      </c>
      <c r="E17" s="40" t="s">
        <v>48</v>
      </c>
      <c r="F17" s="40" t="s">
        <v>27</v>
      </c>
      <c r="G17" s="40" t="s">
        <v>49</v>
      </c>
      <c r="H17" s="40" t="s">
        <v>51</v>
      </c>
      <c r="I17" s="40" t="s">
        <v>52</v>
      </c>
      <c r="J17" s="40" t="s">
        <v>50</v>
      </c>
      <c r="K17" s="40" t="s">
        <v>32</v>
      </c>
      <c r="L17" s="41">
        <v>30000</v>
      </c>
      <c r="M17" s="42">
        <v>14280</v>
      </c>
      <c r="N17" s="50">
        <f t="shared" si="0"/>
        <v>428400000</v>
      </c>
      <c r="O17" s="40" t="s">
        <v>53</v>
      </c>
      <c r="P17" s="40" t="s">
        <v>22</v>
      </c>
      <c r="Q17" s="40" t="s">
        <v>352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</row>
    <row r="18" spans="1:16353" ht="90.75" customHeight="1" x14ac:dyDescent="0.25">
      <c r="A18" s="40">
        <v>6</v>
      </c>
      <c r="B18" s="40" t="s">
        <v>54</v>
      </c>
      <c r="C18" s="40" t="s">
        <v>55</v>
      </c>
      <c r="D18" s="40" t="s">
        <v>56</v>
      </c>
      <c r="E18" s="40" t="s">
        <v>57</v>
      </c>
      <c r="F18" s="40" t="s">
        <v>15</v>
      </c>
      <c r="G18" s="40" t="s">
        <v>58</v>
      </c>
      <c r="H18" s="40" t="s">
        <v>60</v>
      </c>
      <c r="I18" s="40" t="s">
        <v>61</v>
      </c>
      <c r="J18" s="40" t="s">
        <v>59</v>
      </c>
      <c r="K18" s="40" t="s">
        <v>62</v>
      </c>
      <c r="L18" s="41">
        <v>200</v>
      </c>
      <c r="M18" s="42">
        <v>59850</v>
      </c>
      <c r="N18" s="50">
        <f t="shared" si="0"/>
        <v>11970000</v>
      </c>
      <c r="O18" s="40" t="s">
        <v>63</v>
      </c>
      <c r="P18" s="40" t="s">
        <v>22</v>
      </c>
      <c r="Q18" s="40" t="s">
        <v>352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</row>
    <row r="19" spans="1:16353" ht="93" customHeight="1" x14ac:dyDescent="0.25">
      <c r="A19" s="40">
        <v>7</v>
      </c>
      <c r="B19" s="40" t="s">
        <v>64</v>
      </c>
      <c r="C19" s="40" t="s">
        <v>55</v>
      </c>
      <c r="D19" s="40" t="s">
        <v>65</v>
      </c>
      <c r="E19" s="40" t="s">
        <v>66</v>
      </c>
      <c r="F19" s="40" t="s">
        <v>27</v>
      </c>
      <c r="G19" s="40" t="s">
        <v>49</v>
      </c>
      <c r="H19" s="40" t="s">
        <v>51</v>
      </c>
      <c r="I19" s="40" t="s">
        <v>52</v>
      </c>
      <c r="J19" s="40" t="s">
        <v>67</v>
      </c>
      <c r="K19" s="40" t="s">
        <v>32</v>
      </c>
      <c r="L19" s="41">
        <v>30000</v>
      </c>
      <c r="M19" s="42">
        <v>20496</v>
      </c>
      <c r="N19" s="50">
        <f t="shared" si="0"/>
        <v>614880000</v>
      </c>
      <c r="O19" s="40" t="s">
        <v>53</v>
      </c>
      <c r="P19" s="40" t="s">
        <v>22</v>
      </c>
      <c r="Q19" s="40" t="s">
        <v>352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</row>
    <row r="20" spans="1:16353" ht="78.75" customHeight="1" x14ac:dyDescent="0.25">
      <c r="A20" s="40">
        <v>8</v>
      </c>
      <c r="B20" s="40" t="s">
        <v>68</v>
      </c>
      <c r="C20" s="40" t="s">
        <v>69</v>
      </c>
      <c r="D20" s="40" t="s">
        <v>70</v>
      </c>
      <c r="E20" s="40" t="s">
        <v>71</v>
      </c>
      <c r="F20" s="40" t="s">
        <v>72</v>
      </c>
      <c r="G20" s="40" t="s">
        <v>72</v>
      </c>
      <c r="H20" s="40" t="s">
        <v>74</v>
      </c>
      <c r="I20" s="40" t="s">
        <v>75</v>
      </c>
      <c r="J20" s="40" t="s">
        <v>73</v>
      </c>
      <c r="K20" s="40" t="s">
        <v>20</v>
      </c>
      <c r="L20" s="41">
        <v>60</v>
      </c>
      <c r="M20" s="42">
        <v>8304000</v>
      </c>
      <c r="N20" s="50">
        <f t="shared" si="0"/>
        <v>498240000</v>
      </c>
      <c r="O20" s="40" t="s">
        <v>76</v>
      </c>
      <c r="P20" s="40" t="s">
        <v>22</v>
      </c>
      <c r="Q20" s="40" t="s">
        <v>352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</row>
    <row r="21" spans="1:16353" ht="69.75" customHeight="1" x14ac:dyDescent="0.25">
      <c r="A21" s="40">
        <v>9</v>
      </c>
      <c r="B21" s="40" t="s">
        <v>77</v>
      </c>
      <c r="C21" s="40" t="s">
        <v>78</v>
      </c>
      <c r="D21" s="40" t="s">
        <v>79</v>
      </c>
      <c r="E21" s="40" t="s">
        <v>80</v>
      </c>
      <c r="F21" s="40" t="s">
        <v>81</v>
      </c>
      <c r="G21" s="40" t="s">
        <v>82</v>
      </c>
      <c r="H21" s="40" t="s">
        <v>84</v>
      </c>
      <c r="I21" s="40" t="s">
        <v>85</v>
      </c>
      <c r="J21" s="40" t="s">
        <v>83</v>
      </c>
      <c r="K21" s="40" t="s">
        <v>62</v>
      </c>
      <c r="L21" s="41">
        <v>100</v>
      </c>
      <c r="M21" s="42">
        <v>33349</v>
      </c>
      <c r="N21" s="50">
        <f t="shared" si="0"/>
        <v>3334900</v>
      </c>
      <c r="O21" s="40" t="s">
        <v>21</v>
      </c>
      <c r="P21" s="40" t="s">
        <v>22</v>
      </c>
      <c r="Q21" s="40" t="s">
        <v>352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</row>
    <row r="22" spans="1:16353" ht="93" customHeight="1" x14ac:dyDescent="0.25">
      <c r="A22" s="40">
        <v>10</v>
      </c>
      <c r="B22" s="40" t="s">
        <v>86</v>
      </c>
      <c r="C22" s="40" t="s">
        <v>87</v>
      </c>
      <c r="D22" s="40" t="s">
        <v>88</v>
      </c>
      <c r="E22" s="40" t="s">
        <v>89</v>
      </c>
      <c r="F22" s="40" t="s">
        <v>27</v>
      </c>
      <c r="G22" s="40" t="s">
        <v>49</v>
      </c>
      <c r="H22" s="40" t="s">
        <v>51</v>
      </c>
      <c r="I22" s="40" t="s">
        <v>52</v>
      </c>
      <c r="J22" s="40" t="s">
        <v>67</v>
      </c>
      <c r="K22" s="40" t="s">
        <v>32</v>
      </c>
      <c r="L22" s="41">
        <v>1000</v>
      </c>
      <c r="M22" s="42">
        <v>52500</v>
      </c>
      <c r="N22" s="50">
        <f t="shared" si="0"/>
        <v>52500000</v>
      </c>
      <c r="O22" s="40" t="s">
        <v>53</v>
      </c>
      <c r="P22" s="40" t="s">
        <v>22</v>
      </c>
      <c r="Q22" s="40" t="s">
        <v>352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</row>
    <row r="23" spans="1:16353" ht="105" customHeight="1" x14ac:dyDescent="0.25">
      <c r="A23" s="40">
        <v>11</v>
      </c>
      <c r="B23" s="40" t="s">
        <v>90</v>
      </c>
      <c r="C23" s="40" t="s">
        <v>91</v>
      </c>
      <c r="D23" s="40" t="s">
        <v>92</v>
      </c>
      <c r="E23" s="40" t="s">
        <v>93</v>
      </c>
      <c r="F23" s="40" t="s">
        <v>94</v>
      </c>
      <c r="G23" s="40" t="s">
        <v>95</v>
      </c>
      <c r="H23" s="40" t="s">
        <v>97</v>
      </c>
      <c r="I23" s="40" t="s">
        <v>98</v>
      </c>
      <c r="J23" s="40" t="s">
        <v>96</v>
      </c>
      <c r="K23" s="40" t="s">
        <v>20</v>
      </c>
      <c r="L23" s="41">
        <v>1200</v>
      </c>
      <c r="M23" s="42">
        <v>110000</v>
      </c>
      <c r="N23" s="50">
        <f t="shared" si="0"/>
        <v>132000000</v>
      </c>
      <c r="O23" s="40" t="s">
        <v>99</v>
      </c>
      <c r="P23" s="40" t="s">
        <v>22</v>
      </c>
      <c r="Q23" s="40" t="s">
        <v>352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</row>
    <row r="24" spans="1:16353" ht="78" customHeight="1" x14ac:dyDescent="0.25">
      <c r="A24" s="40">
        <v>12</v>
      </c>
      <c r="B24" s="40" t="s">
        <v>100</v>
      </c>
      <c r="C24" s="40" t="s">
        <v>101</v>
      </c>
      <c r="D24" s="40" t="s">
        <v>102</v>
      </c>
      <c r="E24" s="40" t="s">
        <v>103</v>
      </c>
      <c r="F24" s="40" t="s">
        <v>104</v>
      </c>
      <c r="G24" s="40" t="s">
        <v>105</v>
      </c>
      <c r="H24" s="40" t="s">
        <v>107</v>
      </c>
      <c r="I24" s="40" t="s">
        <v>108</v>
      </c>
      <c r="J24" s="40" t="s">
        <v>106</v>
      </c>
      <c r="K24" s="40" t="s">
        <v>62</v>
      </c>
      <c r="L24" s="41">
        <v>300</v>
      </c>
      <c r="M24" s="42">
        <v>180000</v>
      </c>
      <c r="N24" s="50">
        <f t="shared" si="0"/>
        <v>54000000</v>
      </c>
      <c r="O24" s="40" t="s">
        <v>109</v>
      </c>
      <c r="P24" s="40" t="s">
        <v>110</v>
      </c>
      <c r="Q24" s="40" t="s">
        <v>352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</row>
    <row r="25" spans="1:16353" ht="78.75" customHeight="1" x14ac:dyDescent="0.25">
      <c r="A25" s="40">
        <v>13</v>
      </c>
      <c r="B25" s="40" t="s">
        <v>111</v>
      </c>
      <c r="C25" s="40" t="s">
        <v>112</v>
      </c>
      <c r="D25" s="40" t="s">
        <v>113</v>
      </c>
      <c r="E25" s="40" t="s">
        <v>114</v>
      </c>
      <c r="F25" s="40" t="s">
        <v>81</v>
      </c>
      <c r="G25" s="40" t="s">
        <v>115</v>
      </c>
      <c r="H25" s="40" t="s">
        <v>117</v>
      </c>
      <c r="I25" s="40" t="s">
        <v>118</v>
      </c>
      <c r="J25" s="40" t="s">
        <v>116</v>
      </c>
      <c r="K25" s="40" t="s">
        <v>20</v>
      </c>
      <c r="L25" s="41">
        <v>300</v>
      </c>
      <c r="M25" s="42">
        <v>29400</v>
      </c>
      <c r="N25" s="50">
        <f t="shared" si="0"/>
        <v>8820000</v>
      </c>
      <c r="O25" s="40" t="s">
        <v>119</v>
      </c>
      <c r="P25" s="40" t="s">
        <v>110</v>
      </c>
      <c r="Q25" s="40" t="s">
        <v>352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</row>
    <row r="26" spans="1:16353" ht="88.5" customHeight="1" x14ac:dyDescent="0.25">
      <c r="A26" s="40">
        <v>14</v>
      </c>
      <c r="B26" s="40" t="s">
        <v>120</v>
      </c>
      <c r="C26" s="40" t="s">
        <v>121</v>
      </c>
      <c r="D26" s="40" t="s">
        <v>42</v>
      </c>
      <c r="E26" s="40" t="s">
        <v>122</v>
      </c>
      <c r="F26" s="40" t="s">
        <v>94</v>
      </c>
      <c r="G26" s="40" t="s">
        <v>123</v>
      </c>
      <c r="H26" s="40" t="s">
        <v>125</v>
      </c>
      <c r="I26" s="40" t="s">
        <v>126</v>
      </c>
      <c r="J26" s="40" t="s">
        <v>124</v>
      </c>
      <c r="K26" s="40" t="s">
        <v>127</v>
      </c>
      <c r="L26" s="41">
        <v>1000</v>
      </c>
      <c r="M26" s="42">
        <v>480</v>
      </c>
      <c r="N26" s="50">
        <f t="shared" si="0"/>
        <v>480000</v>
      </c>
      <c r="O26" s="40" t="s">
        <v>128</v>
      </c>
      <c r="P26" s="40" t="s">
        <v>129</v>
      </c>
      <c r="Q26" s="40" t="s">
        <v>352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</row>
    <row r="27" spans="1:16353" ht="102" customHeight="1" x14ac:dyDescent="0.25">
      <c r="A27" s="40">
        <v>15</v>
      </c>
      <c r="B27" s="40" t="s">
        <v>130</v>
      </c>
      <c r="C27" s="40" t="s">
        <v>131</v>
      </c>
      <c r="D27" s="40" t="s">
        <v>132</v>
      </c>
      <c r="E27" s="40" t="s">
        <v>133</v>
      </c>
      <c r="F27" s="40" t="s">
        <v>94</v>
      </c>
      <c r="G27" s="40" t="s">
        <v>134</v>
      </c>
      <c r="H27" s="40" t="s">
        <v>125</v>
      </c>
      <c r="I27" s="40" t="s">
        <v>126</v>
      </c>
      <c r="J27" s="40" t="s">
        <v>135</v>
      </c>
      <c r="K27" s="40" t="s">
        <v>136</v>
      </c>
      <c r="L27" s="41">
        <v>10000</v>
      </c>
      <c r="M27" s="42">
        <v>2950</v>
      </c>
      <c r="N27" s="50">
        <f t="shared" si="0"/>
        <v>29500000</v>
      </c>
      <c r="O27" s="40" t="s">
        <v>128</v>
      </c>
      <c r="P27" s="40" t="s">
        <v>129</v>
      </c>
      <c r="Q27" s="40" t="s">
        <v>352</v>
      </c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</row>
    <row r="28" spans="1:16353" ht="90" customHeight="1" x14ac:dyDescent="0.25">
      <c r="A28" s="40">
        <v>16</v>
      </c>
      <c r="B28" s="40" t="s">
        <v>137</v>
      </c>
      <c r="C28" s="40" t="s">
        <v>138</v>
      </c>
      <c r="D28" s="40" t="s">
        <v>42</v>
      </c>
      <c r="E28" s="40" t="s">
        <v>139</v>
      </c>
      <c r="F28" s="40" t="s">
        <v>94</v>
      </c>
      <c r="G28" s="40" t="s">
        <v>140</v>
      </c>
      <c r="H28" s="40" t="s">
        <v>125</v>
      </c>
      <c r="I28" s="40" t="s">
        <v>126</v>
      </c>
      <c r="J28" s="40" t="s">
        <v>141</v>
      </c>
      <c r="K28" s="40" t="s">
        <v>127</v>
      </c>
      <c r="L28" s="41">
        <v>50000</v>
      </c>
      <c r="M28" s="42">
        <v>750</v>
      </c>
      <c r="N28" s="50">
        <f t="shared" si="0"/>
        <v>37500000</v>
      </c>
      <c r="O28" s="40" t="s">
        <v>128</v>
      </c>
      <c r="P28" s="40" t="s">
        <v>129</v>
      </c>
      <c r="Q28" s="40" t="s">
        <v>352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</row>
    <row r="29" spans="1:16353" ht="109.5" customHeight="1" x14ac:dyDescent="0.25">
      <c r="A29" s="40">
        <v>17</v>
      </c>
      <c r="B29" s="40" t="s">
        <v>142</v>
      </c>
      <c r="C29" s="40" t="s">
        <v>143</v>
      </c>
      <c r="D29" s="40" t="s">
        <v>144</v>
      </c>
      <c r="E29" s="40" t="s">
        <v>145</v>
      </c>
      <c r="F29" s="40" t="s">
        <v>27</v>
      </c>
      <c r="G29" s="40" t="s">
        <v>146</v>
      </c>
      <c r="H29" s="40" t="s">
        <v>147</v>
      </c>
      <c r="I29" s="40" t="s">
        <v>126</v>
      </c>
      <c r="J29" s="40" t="s">
        <v>39</v>
      </c>
      <c r="K29" s="40" t="s">
        <v>20</v>
      </c>
      <c r="L29" s="41">
        <v>100</v>
      </c>
      <c r="M29" s="42">
        <v>429975</v>
      </c>
      <c r="N29" s="50">
        <f t="shared" si="0"/>
        <v>42997500</v>
      </c>
      <c r="O29" s="40" t="s">
        <v>148</v>
      </c>
      <c r="P29" s="40" t="s">
        <v>129</v>
      </c>
      <c r="Q29" s="40" t="s">
        <v>352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</row>
    <row r="30" spans="1:16353" ht="77.25" customHeight="1" x14ac:dyDescent="0.25">
      <c r="A30" s="40">
        <v>18</v>
      </c>
      <c r="B30" s="40" t="s">
        <v>149</v>
      </c>
      <c r="C30" s="40" t="s">
        <v>150</v>
      </c>
      <c r="D30" s="40" t="s">
        <v>151</v>
      </c>
      <c r="E30" s="40" t="s">
        <v>152</v>
      </c>
      <c r="F30" s="40" t="s">
        <v>27</v>
      </c>
      <c r="G30" s="40" t="s">
        <v>38</v>
      </c>
      <c r="H30" s="40" t="s">
        <v>154</v>
      </c>
      <c r="I30" s="40" t="s">
        <v>126</v>
      </c>
      <c r="J30" s="40" t="s">
        <v>153</v>
      </c>
      <c r="K30" s="40" t="s">
        <v>20</v>
      </c>
      <c r="L30" s="41">
        <v>100000</v>
      </c>
      <c r="M30" s="42">
        <v>5785</v>
      </c>
      <c r="N30" s="50">
        <f t="shared" si="0"/>
        <v>578500000</v>
      </c>
      <c r="O30" s="40" t="s">
        <v>155</v>
      </c>
      <c r="P30" s="40" t="s">
        <v>129</v>
      </c>
      <c r="Q30" s="40" t="s">
        <v>352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</row>
    <row r="31" spans="1:16353" ht="76.5" customHeight="1" x14ac:dyDescent="0.25">
      <c r="A31" s="40">
        <v>19</v>
      </c>
      <c r="B31" s="40" t="s">
        <v>156</v>
      </c>
      <c r="C31" s="40" t="s">
        <v>157</v>
      </c>
      <c r="D31" s="40" t="s">
        <v>151</v>
      </c>
      <c r="E31" s="40" t="s">
        <v>158</v>
      </c>
      <c r="F31" s="40" t="s">
        <v>27</v>
      </c>
      <c r="G31" s="40" t="s">
        <v>38</v>
      </c>
      <c r="H31" s="40" t="s">
        <v>154</v>
      </c>
      <c r="I31" s="40" t="s">
        <v>126</v>
      </c>
      <c r="J31" s="40" t="s">
        <v>153</v>
      </c>
      <c r="K31" s="40" t="s">
        <v>20</v>
      </c>
      <c r="L31" s="41">
        <v>100000</v>
      </c>
      <c r="M31" s="42">
        <v>6442</v>
      </c>
      <c r="N31" s="50">
        <f t="shared" si="0"/>
        <v>644200000</v>
      </c>
      <c r="O31" s="40" t="s">
        <v>155</v>
      </c>
      <c r="P31" s="40" t="s">
        <v>129</v>
      </c>
      <c r="Q31" s="40" t="s">
        <v>352</v>
      </c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</row>
    <row r="32" spans="1:16353" ht="83.25" customHeight="1" x14ac:dyDescent="0.25">
      <c r="A32" s="40">
        <v>20</v>
      </c>
      <c r="B32" s="40" t="s">
        <v>159</v>
      </c>
      <c r="C32" s="40" t="s">
        <v>160</v>
      </c>
      <c r="D32" s="40" t="s">
        <v>161</v>
      </c>
      <c r="E32" s="43">
        <v>893110060523</v>
      </c>
      <c r="F32" s="40" t="s">
        <v>94</v>
      </c>
      <c r="G32" s="40" t="s">
        <v>162</v>
      </c>
      <c r="H32" s="40" t="s">
        <v>164</v>
      </c>
      <c r="I32" s="40" t="s">
        <v>126</v>
      </c>
      <c r="J32" s="40" t="s">
        <v>163</v>
      </c>
      <c r="K32" s="40" t="s">
        <v>127</v>
      </c>
      <c r="L32" s="41">
        <v>24000</v>
      </c>
      <c r="M32" s="42">
        <v>5275</v>
      </c>
      <c r="N32" s="50">
        <f t="shared" si="0"/>
        <v>126600000</v>
      </c>
      <c r="O32" s="40" t="s">
        <v>63</v>
      </c>
      <c r="P32" s="40" t="s">
        <v>129</v>
      </c>
      <c r="Q32" s="40" t="s">
        <v>352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</row>
    <row r="33" spans="1:16353" ht="90" customHeight="1" x14ac:dyDescent="0.25">
      <c r="A33" s="40">
        <v>21</v>
      </c>
      <c r="B33" s="40" t="s">
        <v>165</v>
      </c>
      <c r="C33" s="40" t="s">
        <v>101</v>
      </c>
      <c r="D33" s="40" t="s">
        <v>166</v>
      </c>
      <c r="E33" s="40" t="s">
        <v>167</v>
      </c>
      <c r="F33" s="40" t="s">
        <v>15</v>
      </c>
      <c r="G33" s="40" t="s">
        <v>168</v>
      </c>
      <c r="H33" s="40" t="s">
        <v>147</v>
      </c>
      <c r="I33" s="40" t="s">
        <v>126</v>
      </c>
      <c r="J33" s="40" t="s">
        <v>169</v>
      </c>
      <c r="K33" s="40" t="s">
        <v>20</v>
      </c>
      <c r="L33" s="41">
        <v>300</v>
      </c>
      <c r="M33" s="42">
        <v>79800</v>
      </c>
      <c r="N33" s="50">
        <f t="shared" si="0"/>
        <v>23940000</v>
      </c>
      <c r="O33" s="40" t="s">
        <v>148</v>
      </c>
      <c r="P33" s="40" t="s">
        <v>129</v>
      </c>
      <c r="Q33" s="40" t="s">
        <v>352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</row>
    <row r="34" spans="1:16353" ht="80.25" customHeight="1" x14ac:dyDescent="0.25">
      <c r="A34" s="40">
        <v>22</v>
      </c>
      <c r="B34" s="40" t="s">
        <v>170</v>
      </c>
      <c r="C34" s="40" t="s">
        <v>171</v>
      </c>
      <c r="D34" s="40" t="s">
        <v>172</v>
      </c>
      <c r="E34" s="40" t="s">
        <v>173</v>
      </c>
      <c r="F34" s="40" t="s">
        <v>27</v>
      </c>
      <c r="G34" s="40" t="s">
        <v>174</v>
      </c>
      <c r="H34" s="40" t="s">
        <v>176</v>
      </c>
      <c r="I34" s="40" t="s">
        <v>177</v>
      </c>
      <c r="J34" s="40" t="s">
        <v>175</v>
      </c>
      <c r="K34" s="40" t="s">
        <v>178</v>
      </c>
      <c r="L34" s="41">
        <v>1000</v>
      </c>
      <c r="M34" s="42">
        <v>680820</v>
      </c>
      <c r="N34" s="50">
        <f t="shared" si="0"/>
        <v>680820000</v>
      </c>
      <c r="O34" s="40" t="s">
        <v>179</v>
      </c>
      <c r="P34" s="40" t="s">
        <v>129</v>
      </c>
      <c r="Q34" s="40" t="s">
        <v>352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</row>
    <row r="35" spans="1:16353" ht="87" customHeight="1" x14ac:dyDescent="0.25">
      <c r="A35" s="40">
        <v>23</v>
      </c>
      <c r="B35" s="40" t="s">
        <v>180</v>
      </c>
      <c r="C35" s="40" t="s">
        <v>181</v>
      </c>
      <c r="D35" s="40" t="s">
        <v>161</v>
      </c>
      <c r="E35" s="40" t="s">
        <v>182</v>
      </c>
      <c r="F35" s="40" t="s">
        <v>94</v>
      </c>
      <c r="G35" s="40" t="s">
        <v>162</v>
      </c>
      <c r="H35" s="40" t="s">
        <v>184</v>
      </c>
      <c r="I35" s="40" t="s">
        <v>126</v>
      </c>
      <c r="J35" s="40" t="s">
        <v>183</v>
      </c>
      <c r="K35" s="40" t="s">
        <v>127</v>
      </c>
      <c r="L35" s="41">
        <v>1200</v>
      </c>
      <c r="M35" s="42">
        <v>16480</v>
      </c>
      <c r="N35" s="50">
        <f t="shared" si="0"/>
        <v>19776000</v>
      </c>
      <c r="O35" s="40" t="s">
        <v>185</v>
      </c>
      <c r="P35" s="40" t="s">
        <v>129</v>
      </c>
      <c r="Q35" s="40" t="s">
        <v>352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</row>
    <row r="36" spans="1:16353" ht="92.25" customHeight="1" x14ac:dyDescent="0.25">
      <c r="A36" s="40">
        <v>24</v>
      </c>
      <c r="B36" s="40" t="s">
        <v>186</v>
      </c>
      <c r="C36" s="40" t="s">
        <v>187</v>
      </c>
      <c r="D36" s="40" t="s">
        <v>188</v>
      </c>
      <c r="E36" s="40" t="s">
        <v>189</v>
      </c>
      <c r="F36" s="40" t="s">
        <v>190</v>
      </c>
      <c r="G36" s="40" t="s">
        <v>191</v>
      </c>
      <c r="H36" s="40" t="s">
        <v>125</v>
      </c>
      <c r="I36" s="40" t="s">
        <v>126</v>
      </c>
      <c r="J36" s="40" t="s">
        <v>192</v>
      </c>
      <c r="K36" s="40" t="s">
        <v>20</v>
      </c>
      <c r="L36" s="41">
        <v>800</v>
      </c>
      <c r="M36" s="42">
        <v>8000</v>
      </c>
      <c r="N36" s="50">
        <f t="shared" si="0"/>
        <v>6400000</v>
      </c>
      <c r="O36" s="40" t="s">
        <v>128</v>
      </c>
      <c r="P36" s="40" t="s">
        <v>129</v>
      </c>
      <c r="Q36" s="40" t="s">
        <v>352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</row>
    <row r="37" spans="1:16353" ht="126" customHeight="1" x14ac:dyDescent="0.25">
      <c r="A37" s="40">
        <v>25</v>
      </c>
      <c r="B37" s="40" t="s">
        <v>193</v>
      </c>
      <c r="C37" s="40" t="s">
        <v>194</v>
      </c>
      <c r="D37" s="40" t="s">
        <v>195</v>
      </c>
      <c r="E37" s="40" t="s">
        <v>196</v>
      </c>
      <c r="F37" s="40" t="s">
        <v>197</v>
      </c>
      <c r="G37" s="40" t="s">
        <v>198</v>
      </c>
      <c r="H37" s="40" t="s">
        <v>200</v>
      </c>
      <c r="I37" s="40" t="s">
        <v>126</v>
      </c>
      <c r="J37" s="40" t="s">
        <v>199</v>
      </c>
      <c r="K37" s="40" t="s">
        <v>201</v>
      </c>
      <c r="L37" s="41">
        <v>2400</v>
      </c>
      <c r="M37" s="42">
        <v>30000</v>
      </c>
      <c r="N37" s="50">
        <f t="shared" si="0"/>
        <v>72000000</v>
      </c>
      <c r="O37" s="40" t="s">
        <v>202</v>
      </c>
      <c r="P37" s="40" t="s">
        <v>129</v>
      </c>
      <c r="Q37" s="40" t="s">
        <v>352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</row>
    <row r="38" spans="1:16353" ht="118.5" customHeight="1" x14ac:dyDescent="0.25">
      <c r="A38" s="40">
        <v>26</v>
      </c>
      <c r="B38" s="40" t="s">
        <v>203</v>
      </c>
      <c r="C38" s="40" t="s">
        <v>204</v>
      </c>
      <c r="D38" s="40" t="s">
        <v>205</v>
      </c>
      <c r="E38" s="40" t="s">
        <v>206</v>
      </c>
      <c r="F38" s="40" t="s">
        <v>15</v>
      </c>
      <c r="G38" s="40" t="s">
        <v>168</v>
      </c>
      <c r="H38" s="40" t="s">
        <v>147</v>
      </c>
      <c r="I38" s="40" t="s">
        <v>126</v>
      </c>
      <c r="J38" s="40" t="s">
        <v>207</v>
      </c>
      <c r="K38" s="40" t="s">
        <v>20</v>
      </c>
      <c r="L38" s="41">
        <v>200</v>
      </c>
      <c r="M38" s="42">
        <v>115395</v>
      </c>
      <c r="N38" s="50">
        <f t="shared" si="0"/>
        <v>23079000</v>
      </c>
      <c r="O38" s="40" t="s">
        <v>148</v>
      </c>
      <c r="P38" s="40" t="s">
        <v>129</v>
      </c>
      <c r="Q38" s="40" t="s">
        <v>352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</row>
    <row r="39" spans="1:16353" ht="85.5" customHeight="1" x14ac:dyDescent="0.25">
      <c r="A39" s="40">
        <v>27</v>
      </c>
      <c r="B39" s="40" t="s">
        <v>208</v>
      </c>
      <c r="C39" s="40" t="s">
        <v>209</v>
      </c>
      <c r="D39" s="40" t="s">
        <v>210</v>
      </c>
      <c r="E39" s="40" t="s">
        <v>211</v>
      </c>
      <c r="F39" s="40" t="s">
        <v>27</v>
      </c>
      <c r="G39" s="40" t="s">
        <v>49</v>
      </c>
      <c r="H39" s="40" t="s">
        <v>213</v>
      </c>
      <c r="I39" s="40" t="s">
        <v>126</v>
      </c>
      <c r="J39" s="40" t="s">
        <v>212</v>
      </c>
      <c r="K39" s="40" t="s">
        <v>214</v>
      </c>
      <c r="L39" s="41">
        <v>100</v>
      </c>
      <c r="M39" s="42">
        <v>330000</v>
      </c>
      <c r="N39" s="50">
        <f t="shared" si="0"/>
        <v>33000000</v>
      </c>
      <c r="O39" s="40" t="s">
        <v>215</v>
      </c>
      <c r="P39" s="40" t="s">
        <v>129</v>
      </c>
      <c r="Q39" s="40" t="s">
        <v>352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</row>
    <row r="40" spans="1:16353" ht="85.5" customHeight="1" x14ac:dyDescent="0.25">
      <c r="A40" s="40">
        <v>28</v>
      </c>
      <c r="B40" s="40" t="s">
        <v>216</v>
      </c>
      <c r="C40" s="40" t="s">
        <v>217</v>
      </c>
      <c r="D40" s="40" t="s">
        <v>218</v>
      </c>
      <c r="E40" s="40" t="s">
        <v>219</v>
      </c>
      <c r="F40" s="40" t="s">
        <v>197</v>
      </c>
      <c r="G40" s="40" t="s">
        <v>220</v>
      </c>
      <c r="H40" s="40" t="s">
        <v>222</v>
      </c>
      <c r="I40" s="40" t="s">
        <v>126</v>
      </c>
      <c r="J40" s="40" t="s">
        <v>221</v>
      </c>
      <c r="K40" s="40" t="s">
        <v>223</v>
      </c>
      <c r="L40" s="41">
        <v>400</v>
      </c>
      <c r="M40" s="42">
        <v>45990</v>
      </c>
      <c r="N40" s="50">
        <f t="shared" si="0"/>
        <v>18396000</v>
      </c>
      <c r="O40" s="40" t="s">
        <v>119</v>
      </c>
      <c r="P40" s="40" t="s">
        <v>129</v>
      </c>
      <c r="Q40" s="40" t="s">
        <v>352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</row>
    <row r="41" spans="1:16353" ht="77.25" customHeight="1" x14ac:dyDescent="0.25">
      <c r="A41" s="40">
        <v>29</v>
      </c>
      <c r="B41" s="40" t="s">
        <v>224</v>
      </c>
      <c r="C41" s="40" t="s">
        <v>225</v>
      </c>
      <c r="D41" s="40" t="s">
        <v>226</v>
      </c>
      <c r="E41" s="40" t="s">
        <v>227</v>
      </c>
      <c r="F41" s="40" t="s">
        <v>228</v>
      </c>
      <c r="G41" s="40" t="s">
        <v>229</v>
      </c>
      <c r="H41" s="40" t="s">
        <v>231</v>
      </c>
      <c r="I41" s="40" t="s">
        <v>126</v>
      </c>
      <c r="J41" s="40" t="s">
        <v>230</v>
      </c>
      <c r="K41" s="40" t="s">
        <v>127</v>
      </c>
      <c r="L41" s="41">
        <v>5000</v>
      </c>
      <c r="M41" s="42">
        <v>1600</v>
      </c>
      <c r="N41" s="50">
        <f t="shared" si="0"/>
        <v>8000000</v>
      </c>
      <c r="O41" s="40" t="s">
        <v>232</v>
      </c>
      <c r="P41" s="40" t="s">
        <v>129</v>
      </c>
      <c r="Q41" s="40" t="s">
        <v>352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</row>
    <row r="42" spans="1:16353" ht="82.5" customHeight="1" x14ac:dyDescent="0.25">
      <c r="A42" s="40">
        <v>30</v>
      </c>
      <c r="B42" s="44" t="s">
        <v>233</v>
      </c>
      <c r="C42" s="44" t="s">
        <v>234</v>
      </c>
      <c r="D42" s="44" t="s">
        <v>235</v>
      </c>
      <c r="E42" s="44" t="s">
        <v>236</v>
      </c>
      <c r="F42" s="44" t="s">
        <v>237</v>
      </c>
      <c r="G42" s="44" t="s">
        <v>49</v>
      </c>
      <c r="H42" s="44" t="s">
        <v>239</v>
      </c>
      <c r="I42" s="44" t="s">
        <v>126</v>
      </c>
      <c r="J42" s="44" t="s">
        <v>238</v>
      </c>
      <c r="K42" s="44" t="s">
        <v>32</v>
      </c>
      <c r="L42" s="45">
        <v>5000</v>
      </c>
      <c r="M42" s="46">
        <v>29043</v>
      </c>
      <c r="N42" s="50">
        <f t="shared" si="0"/>
        <v>145215000</v>
      </c>
      <c r="O42" s="44" t="s">
        <v>240</v>
      </c>
      <c r="P42" s="44" t="s">
        <v>129</v>
      </c>
      <c r="Q42" s="40" t="s">
        <v>352</v>
      </c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</row>
    <row r="43" spans="1:16353" ht="73.5" customHeight="1" x14ac:dyDescent="0.25">
      <c r="A43" s="40">
        <v>31</v>
      </c>
      <c r="B43" s="44" t="s">
        <v>241</v>
      </c>
      <c r="C43" s="44" t="s">
        <v>242</v>
      </c>
      <c r="D43" s="44" t="s">
        <v>243</v>
      </c>
      <c r="E43" s="44" t="s">
        <v>244</v>
      </c>
      <c r="F43" s="44" t="s">
        <v>237</v>
      </c>
      <c r="G43" s="44" t="s">
        <v>49</v>
      </c>
      <c r="H43" s="44" t="s">
        <v>239</v>
      </c>
      <c r="I43" s="44" t="s">
        <v>126</v>
      </c>
      <c r="J43" s="44" t="s">
        <v>245</v>
      </c>
      <c r="K43" s="44" t="s">
        <v>20</v>
      </c>
      <c r="L43" s="45">
        <v>200</v>
      </c>
      <c r="M43" s="46">
        <v>465150</v>
      </c>
      <c r="N43" s="50">
        <f t="shared" si="0"/>
        <v>93030000</v>
      </c>
      <c r="O43" s="44" t="s">
        <v>240</v>
      </c>
      <c r="P43" s="44" t="s">
        <v>129</v>
      </c>
      <c r="Q43" s="40" t="s">
        <v>352</v>
      </c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</row>
    <row r="44" spans="1:16353" ht="81.75" customHeight="1" x14ac:dyDescent="0.25">
      <c r="A44" s="40">
        <v>32</v>
      </c>
      <c r="B44" s="44" t="s">
        <v>246</v>
      </c>
      <c r="C44" s="44" t="s">
        <v>247</v>
      </c>
      <c r="D44" s="44" t="s">
        <v>243</v>
      </c>
      <c r="E44" s="44" t="s">
        <v>248</v>
      </c>
      <c r="F44" s="44" t="s">
        <v>237</v>
      </c>
      <c r="G44" s="44" t="s">
        <v>49</v>
      </c>
      <c r="H44" s="44" t="s">
        <v>239</v>
      </c>
      <c r="I44" s="44" t="s">
        <v>126</v>
      </c>
      <c r="J44" s="44" t="s">
        <v>245</v>
      </c>
      <c r="K44" s="44" t="s">
        <v>20</v>
      </c>
      <c r="L44" s="45">
        <v>200</v>
      </c>
      <c r="M44" s="46">
        <v>465150</v>
      </c>
      <c r="N44" s="50">
        <f t="shared" si="0"/>
        <v>93030000</v>
      </c>
      <c r="O44" s="44" t="s">
        <v>240</v>
      </c>
      <c r="P44" s="44" t="s">
        <v>129</v>
      </c>
      <c r="Q44" s="40" t="s">
        <v>352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</row>
    <row r="45" spans="1:16353" ht="78.75" customHeight="1" x14ac:dyDescent="0.25">
      <c r="A45" s="40">
        <v>33</v>
      </c>
      <c r="B45" s="40" t="s">
        <v>249</v>
      </c>
      <c r="C45" s="40" t="s">
        <v>250</v>
      </c>
      <c r="D45" s="40" t="s">
        <v>348</v>
      </c>
      <c r="E45" s="40" t="s">
        <v>251</v>
      </c>
      <c r="F45" s="40" t="s">
        <v>94</v>
      </c>
      <c r="G45" s="40" t="s">
        <v>252</v>
      </c>
      <c r="H45" s="40" t="s">
        <v>254</v>
      </c>
      <c r="I45" s="40" t="s">
        <v>126</v>
      </c>
      <c r="J45" s="40" t="s">
        <v>253</v>
      </c>
      <c r="K45" s="40" t="s">
        <v>136</v>
      </c>
      <c r="L45" s="41">
        <v>60000</v>
      </c>
      <c r="M45" s="42">
        <v>1000</v>
      </c>
      <c r="N45" s="50">
        <f t="shared" si="0"/>
        <v>60000000</v>
      </c>
      <c r="O45" s="40" t="s">
        <v>255</v>
      </c>
      <c r="P45" s="40" t="s">
        <v>129</v>
      </c>
      <c r="Q45" s="40" t="s">
        <v>352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</row>
    <row r="46" spans="1:16353" ht="113.25" customHeight="1" x14ac:dyDescent="0.25">
      <c r="A46" s="40">
        <v>34</v>
      </c>
      <c r="B46" s="40" t="s">
        <v>256</v>
      </c>
      <c r="C46" s="40" t="s">
        <v>257</v>
      </c>
      <c r="D46" s="40" t="s">
        <v>258</v>
      </c>
      <c r="E46" s="40" t="s">
        <v>259</v>
      </c>
      <c r="F46" s="40" t="s">
        <v>81</v>
      </c>
      <c r="G46" s="40" t="s">
        <v>115</v>
      </c>
      <c r="H46" s="40" t="s">
        <v>147</v>
      </c>
      <c r="I46" s="40" t="s">
        <v>126</v>
      </c>
      <c r="J46" s="40" t="s">
        <v>207</v>
      </c>
      <c r="K46" s="40" t="s">
        <v>20</v>
      </c>
      <c r="L46" s="41">
        <v>1200</v>
      </c>
      <c r="M46" s="42">
        <v>8904</v>
      </c>
      <c r="N46" s="50">
        <f t="shared" si="0"/>
        <v>10684800</v>
      </c>
      <c r="O46" s="40" t="s">
        <v>148</v>
      </c>
      <c r="P46" s="40" t="s">
        <v>129</v>
      </c>
      <c r="Q46" s="40" t="s">
        <v>352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</row>
    <row r="47" spans="1:16353" ht="71.25" customHeight="1" x14ac:dyDescent="0.25">
      <c r="A47" s="40">
        <v>35</v>
      </c>
      <c r="B47" s="40" t="s">
        <v>260</v>
      </c>
      <c r="C47" s="40" t="s">
        <v>261</v>
      </c>
      <c r="D47" s="40" t="s">
        <v>262</v>
      </c>
      <c r="E47" s="40" t="s">
        <v>263</v>
      </c>
      <c r="F47" s="40" t="s">
        <v>15</v>
      </c>
      <c r="G47" s="40" t="s">
        <v>264</v>
      </c>
      <c r="H47" s="40" t="s">
        <v>266</v>
      </c>
      <c r="I47" s="40" t="s">
        <v>126</v>
      </c>
      <c r="J47" s="40" t="s">
        <v>265</v>
      </c>
      <c r="K47" s="40" t="s">
        <v>267</v>
      </c>
      <c r="L47" s="41">
        <v>2400</v>
      </c>
      <c r="M47" s="42">
        <v>204000</v>
      </c>
      <c r="N47" s="50">
        <f t="shared" si="0"/>
        <v>489600000</v>
      </c>
      <c r="O47" s="40" t="s">
        <v>202</v>
      </c>
      <c r="P47" s="40" t="s">
        <v>129</v>
      </c>
      <c r="Q47" s="40" t="s">
        <v>352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</row>
    <row r="48" spans="1:16353" ht="82.5" customHeight="1" x14ac:dyDescent="0.25">
      <c r="A48" s="40">
        <v>36</v>
      </c>
      <c r="B48" s="40" t="s">
        <v>268</v>
      </c>
      <c r="C48" s="40" t="s">
        <v>269</v>
      </c>
      <c r="D48" s="40" t="s">
        <v>270</v>
      </c>
      <c r="E48" s="40" t="s">
        <v>271</v>
      </c>
      <c r="F48" s="40" t="s">
        <v>27</v>
      </c>
      <c r="G48" s="40" t="s">
        <v>49</v>
      </c>
      <c r="H48" s="40" t="s">
        <v>273</v>
      </c>
      <c r="I48" s="40" t="s">
        <v>274</v>
      </c>
      <c r="J48" s="40" t="s">
        <v>272</v>
      </c>
      <c r="K48" s="40" t="s">
        <v>20</v>
      </c>
      <c r="L48" s="41">
        <v>100</v>
      </c>
      <c r="M48" s="42">
        <v>980000</v>
      </c>
      <c r="N48" s="50">
        <f t="shared" si="0"/>
        <v>98000000</v>
      </c>
      <c r="O48" s="40" t="s">
        <v>275</v>
      </c>
      <c r="P48" s="40" t="s">
        <v>129</v>
      </c>
      <c r="Q48" s="40" t="s">
        <v>352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</row>
    <row r="49" spans="1:16353" ht="87.75" customHeight="1" x14ac:dyDescent="0.25">
      <c r="A49" s="40">
        <v>37</v>
      </c>
      <c r="B49" s="40" t="s">
        <v>276</v>
      </c>
      <c r="C49" s="40" t="s">
        <v>277</v>
      </c>
      <c r="D49" s="40" t="s">
        <v>13</v>
      </c>
      <c r="E49" s="40" t="s">
        <v>278</v>
      </c>
      <c r="F49" s="40" t="s">
        <v>279</v>
      </c>
      <c r="G49" s="40" t="s">
        <v>280</v>
      </c>
      <c r="H49" s="40" t="s">
        <v>147</v>
      </c>
      <c r="I49" s="40" t="s">
        <v>126</v>
      </c>
      <c r="J49" s="40" t="s">
        <v>281</v>
      </c>
      <c r="K49" s="40" t="s">
        <v>20</v>
      </c>
      <c r="L49" s="41">
        <v>300</v>
      </c>
      <c r="M49" s="42">
        <v>256515</v>
      </c>
      <c r="N49" s="50">
        <f t="shared" si="0"/>
        <v>76954500</v>
      </c>
      <c r="O49" s="40" t="s">
        <v>148</v>
      </c>
      <c r="P49" s="40" t="s">
        <v>129</v>
      </c>
      <c r="Q49" s="40" t="s">
        <v>352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</row>
    <row r="50" spans="1:16353" ht="120" customHeight="1" x14ac:dyDescent="0.25">
      <c r="A50" s="40">
        <v>38</v>
      </c>
      <c r="B50" s="40" t="s">
        <v>282</v>
      </c>
      <c r="C50" s="40" t="s">
        <v>283</v>
      </c>
      <c r="D50" s="40" t="s">
        <v>284</v>
      </c>
      <c r="E50" s="40" t="s">
        <v>285</v>
      </c>
      <c r="F50" s="40" t="s">
        <v>197</v>
      </c>
      <c r="G50" s="40" t="s">
        <v>286</v>
      </c>
      <c r="H50" s="40" t="s">
        <v>288</v>
      </c>
      <c r="I50" s="40" t="s">
        <v>126</v>
      </c>
      <c r="J50" s="40" t="s">
        <v>287</v>
      </c>
      <c r="K50" s="40" t="s">
        <v>62</v>
      </c>
      <c r="L50" s="41">
        <v>6000</v>
      </c>
      <c r="M50" s="42">
        <v>44602</v>
      </c>
      <c r="N50" s="50">
        <f t="shared" si="0"/>
        <v>267612000</v>
      </c>
      <c r="O50" s="40" t="s">
        <v>289</v>
      </c>
      <c r="P50" s="40" t="s">
        <v>129</v>
      </c>
      <c r="Q50" s="40" t="s">
        <v>352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</row>
    <row r="51" spans="1:16353" ht="105" customHeight="1" x14ac:dyDescent="0.25">
      <c r="A51" s="40">
        <v>39</v>
      </c>
      <c r="B51" s="40" t="s">
        <v>290</v>
      </c>
      <c r="C51" s="40" t="s">
        <v>291</v>
      </c>
      <c r="D51" s="40" t="s">
        <v>292</v>
      </c>
      <c r="E51" s="40" t="s">
        <v>293</v>
      </c>
      <c r="F51" s="40" t="s">
        <v>94</v>
      </c>
      <c r="G51" s="40" t="s">
        <v>294</v>
      </c>
      <c r="H51" s="40" t="s">
        <v>295</v>
      </c>
      <c r="I51" s="40" t="s">
        <v>126</v>
      </c>
      <c r="J51" s="40" t="s">
        <v>230</v>
      </c>
      <c r="K51" s="40" t="s">
        <v>127</v>
      </c>
      <c r="L51" s="41">
        <v>50000</v>
      </c>
      <c r="M51" s="42">
        <v>5300</v>
      </c>
      <c r="N51" s="50">
        <f t="shared" si="0"/>
        <v>265000000</v>
      </c>
      <c r="O51" s="40" t="s">
        <v>232</v>
      </c>
      <c r="P51" s="40" t="s">
        <v>129</v>
      </c>
      <c r="Q51" s="40" t="s">
        <v>352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</row>
    <row r="52" spans="1:16353" ht="89.25" customHeight="1" x14ac:dyDescent="0.25">
      <c r="A52" s="40">
        <v>40</v>
      </c>
      <c r="B52" s="40" t="s">
        <v>296</v>
      </c>
      <c r="C52" s="40" t="s">
        <v>297</v>
      </c>
      <c r="D52" s="40" t="s">
        <v>298</v>
      </c>
      <c r="E52" s="40" t="s">
        <v>299</v>
      </c>
      <c r="F52" s="40" t="s">
        <v>197</v>
      </c>
      <c r="G52" s="40" t="s">
        <v>300</v>
      </c>
      <c r="H52" s="40" t="s">
        <v>125</v>
      </c>
      <c r="I52" s="40" t="s">
        <v>126</v>
      </c>
      <c r="J52" s="40" t="s">
        <v>301</v>
      </c>
      <c r="K52" s="40" t="s">
        <v>62</v>
      </c>
      <c r="L52" s="41">
        <v>1200</v>
      </c>
      <c r="M52" s="42">
        <v>25056</v>
      </c>
      <c r="N52" s="50">
        <f t="shared" si="0"/>
        <v>30067200</v>
      </c>
      <c r="O52" s="40" t="s">
        <v>128</v>
      </c>
      <c r="P52" s="40" t="s">
        <v>129</v>
      </c>
      <c r="Q52" s="40" t="s">
        <v>352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</row>
    <row r="53" spans="1:16353" ht="62.25" customHeight="1" x14ac:dyDescent="0.25">
      <c r="A53" s="40">
        <v>41</v>
      </c>
      <c r="B53" s="40" t="s">
        <v>302</v>
      </c>
      <c r="C53" s="40" t="s">
        <v>303</v>
      </c>
      <c r="D53" s="40" t="s">
        <v>304</v>
      </c>
      <c r="E53" s="40" t="s">
        <v>305</v>
      </c>
      <c r="F53" s="40" t="s">
        <v>27</v>
      </c>
      <c r="G53" s="40" t="s">
        <v>49</v>
      </c>
      <c r="H53" s="40" t="s">
        <v>306</v>
      </c>
      <c r="I53" s="40" t="s">
        <v>126</v>
      </c>
      <c r="J53" s="40">
        <v>36</v>
      </c>
      <c r="K53" s="40" t="s">
        <v>32</v>
      </c>
      <c r="L53" s="41">
        <v>24000</v>
      </c>
      <c r="M53" s="42">
        <v>6993</v>
      </c>
      <c r="N53" s="50">
        <f t="shared" si="0"/>
        <v>167832000</v>
      </c>
      <c r="O53" s="40" t="s">
        <v>307</v>
      </c>
      <c r="P53" s="40" t="s">
        <v>129</v>
      </c>
      <c r="Q53" s="40" t="s">
        <v>352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</row>
    <row r="54" spans="1:16353" ht="105.75" customHeight="1" x14ac:dyDescent="0.25">
      <c r="A54" s="40">
        <v>42</v>
      </c>
      <c r="B54" s="40" t="s">
        <v>308</v>
      </c>
      <c r="C54" s="40" t="s">
        <v>309</v>
      </c>
      <c r="D54" s="40" t="s">
        <v>349</v>
      </c>
      <c r="E54" s="40" t="s">
        <v>310</v>
      </c>
      <c r="F54" s="40" t="s">
        <v>27</v>
      </c>
      <c r="G54" s="40" t="s">
        <v>311</v>
      </c>
      <c r="H54" s="40" t="s">
        <v>313</v>
      </c>
      <c r="I54" s="40" t="s">
        <v>126</v>
      </c>
      <c r="J54" s="40" t="s">
        <v>312</v>
      </c>
      <c r="K54" s="40" t="s">
        <v>314</v>
      </c>
      <c r="L54" s="41">
        <v>200</v>
      </c>
      <c r="M54" s="42">
        <v>750000</v>
      </c>
      <c r="N54" s="50">
        <f t="shared" si="0"/>
        <v>150000000</v>
      </c>
      <c r="O54" s="40" t="s">
        <v>315</v>
      </c>
      <c r="P54" s="40" t="s">
        <v>129</v>
      </c>
      <c r="Q54" s="40" t="s">
        <v>352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</row>
    <row r="55" spans="1:16353" ht="83.25" customHeight="1" x14ac:dyDescent="0.25">
      <c r="A55" s="47">
        <v>43</v>
      </c>
      <c r="B55" s="47" t="s">
        <v>316</v>
      </c>
      <c r="C55" s="47" t="s">
        <v>317</v>
      </c>
      <c r="D55" s="47" t="s">
        <v>318</v>
      </c>
      <c r="E55" s="47" t="s">
        <v>319</v>
      </c>
      <c r="F55" s="47" t="s">
        <v>27</v>
      </c>
      <c r="G55" s="47" t="s">
        <v>320</v>
      </c>
      <c r="H55" s="47" t="s">
        <v>322</v>
      </c>
      <c r="I55" s="47" t="s">
        <v>108</v>
      </c>
      <c r="J55" s="47" t="s">
        <v>321</v>
      </c>
      <c r="K55" s="47" t="s">
        <v>62</v>
      </c>
      <c r="L55" s="48">
        <v>400</v>
      </c>
      <c r="M55" s="49">
        <v>2630000</v>
      </c>
      <c r="N55" s="51">
        <f t="shared" si="0"/>
        <v>1052000000</v>
      </c>
      <c r="O55" s="47" t="s">
        <v>323</v>
      </c>
      <c r="P55" s="47" t="s">
        <v>324</v>
      </c>
      <c r="Q55" s="47" t="s">
        <v>352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</row>
    <row r="56" spans="1:16353" ht="24.75" customHeight="1" x14ac:dyDescent="0.25">
      <c r="A56" s="32"/>
      <c r="B56" s="33" t="s">
        <v>325</v>
      </c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52">
        <f>SUM(N13:N55)</f>
        <v>9341683500</v>
      </c>
      <c r="N56" s="52"/>
      <c r="O56" s="34"/>
      <c r="P56" s="34"/>
      <c r="Q56" s="35"/>
    </row>
    <row r="57" spans="1:16353" s="17" customFormat="1" ht="27" customHeight="1" x14ac:dyDescent="0.2">
      <c r="A57" s="18"/>
      <c r="B57" s="19" t="s">
        <v>344</v>
      </c>
      <c r="D57" s="20"/>
      <c r="E57" s="21"/>
      <c r="F57" s="21"/>
      <c r="G57" s="21"/>
      <c r="H57" s="22"/>
      <c r="I57" s="21"/>
      <c r="J57" s="23"/>
      <c r="K57" s="21"/>
      <c r="L57" s="24"/>
      <c r="M57" s="25" t="s">
        <v>345</v>
      </c>
      <c r="N57" s="26"/>
      <c r="O57" s="27"/>
      <c r="P57" s="21"/>
      <c r="Q57" s="20"/>
    </row>
    <row r="58" spans="1:16353" s="17" customFormat="1" ht="16.5" customHeight="1" x14ac:dyDescent="0.3">
      <c r="A58" s="18"/>
      <c r="B58" s="28" t="s">
        <v>346</v>
      </c>
      <c r="D58" s="20"/>
      <c r="E58" s="21"/>
      <c r="F58" s="21"/>
      <c r="G58" s="21"/>
      <c r="H58" s="22"/>
      <c r="I58" s="21"/>
      <c r="J58" s="23"/>
      <c r="K58" s="21"/>
      <c r="L58" s="24"/>
      <c r="M58" s="29"/>
      <c r="N58" s="26"/>
      <c r="O58" s="27"/>
      <c r="P58" s="21"/>
      <c r="Q58" s="20"/>
    </row>
    <row r="59" spans="1:16353" s="17" customFormat="1" ht="20.100000000000001" customHeight="1" x14ac:dyDescent="0.3">
      <c r="A59" s="18"/>
      <c r="B59" s="28" t="s">
        <v>347</v>
      </c>
      <c r="D59" s="20"/>
      <c r="E59" s="21"/>
      <c r="F59" s="21"/>
      <c r="G59" s="21"/>
      <c r="H59" s="22"/>
      <c r="I59" s="21"/>
      <c r="J59" s="23"/>
      <c r="K59" s="21"/>
      <c r="L59" s="24"/>
      <c r="M59" s="29"/>
      <c r="N59" s="26"/>
      <c r="O59" s="27"/>
      <c r="P59" s="21"/>
      <c r="Q59" s="20"/>
    </row>
  </sheetData>
  <mergeCells count="14">
    <mergeCell ref="A1:E1"/>
    <mergeCell ref="A3:E3"/>
    <mergeCell ref="A10:Q10"/>
    <mergeCell ref="A8:Q8"/>
    <mergeCell ref="A9:Q9"/>
    <mergeCell ref="A7:Q7"/>
    <mergeCell ref="A6:Q6"/>
    <mergeCell ref="M56:N56"/>
    <mergeCell ref="A12:Q12"/>
    <mergeCell ref="A5:Q5"/>
    <mergeCell ref="A4:Q4"/>
    <mergeCell ref="K2:P2"/>
    <mergeCell ref="K3:P3"/>
    <mergeCell ref="A2:E2"/>
  </mergeCells>
  <pageMargins left="0" right="0" top="0.5" bottom="0.25" header="0.25" footer="0.25"/>
  <pageSetup paperSize="9" orientation="landscape" r:id="rId1"/>
  <headerFooter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NộP</vt:lpstr>
      <vt:lpstr>NộP!Print_Titles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SingPC</cp:lastModifiedBy>
  <cp:lastPrinted>2023-08-03T01:59:02Z</cp:lastPrinted>
  <dcterms:created xsi:type="dcterms:W3CDTF">2023-07-25T07:25:41Z</dcterms:created>
  <dcterms:modified xsi:type="dcterms:W3CDTF">2023-08-03T02:11:12Z</dcterms:modified>
</cp:coreProperties>
</file>