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60" windowWidth="15600" windowHeight="11020" tabRatio="491"/>
  </bookViews>
  <sheets>
    <sheet name="HC-phần (3)" sheetId="50" r:id="rId1"/>
  </sheets>
  <definedNames>
    <definedName name="_xlnm.Print_Area" localSheetId="0">'HC-phần (3)'!$A$1:$E$477</definedName>
    <definedName name="_xlnm.Print_Titles" localSheetId="0">'HC-phần (3)'!$5:$5</definedName>
  </definedNames>
  <calcPr calcId="144525"/>
</workbook>
</file>

<file path=xl/calcChain.xml><?xml version="1.0" encoding="utf-8"?>
<calcChain xmlns="http://schemas.openxmlformats.org/spreadsheetml/2006/main">
  <c r="A460" i="50" l="1"/>
  <c r="A459" i="50"/>
  <c r="A458" i="50"/>
  <c r="A457" i="50"/>
  <c r="A456" i="50"/>
  <c r="A455" i="50"/>
  <c r="A454" i="50"/>
  <c r="A453" i="50"/>
  <c r="A452" i="50"/>
  <c r="A451" i="50"/>
  <c r="A450" i="50"/>
  <c r="A449" i="50"/>
  <c r="A448" i="50"/>
  <c r="A447" i="50"/>
  <c r="A446" i="50"/>
  <c r="A445" i="50"/>
  <c r="A444" i="50"/>
  <c r="A443" i="50"/>
  <c r="A442" i="50"/>
  <c r="A441" i="50"/>
  <c r="A440" i="50"/>
  <c r="A439" i="50"/>
  <c r="A438" i="50"/>
  <c r="A437" i="50"/>
  <c r="A436" i="50"/>
  <c r="A435" i="50"/>
  <c r="A434" i="50"/>
  <c r="A433" i="50"/>
  <c r="A432" i="50"/>
  <c r="A431" i="50"/>
  <c r="A430" i="50"/>
  <c r="A429" i="50"/>
  <c r="A428" i="50"/>
  <c r="A427" i="50"/>
  <c r="A426" i="50"/>
  <c r="A425" i="50"/>
  <c r="A424" i="50"/>
  <c r="A423" i="50"/>
  <c r="A422" i="50"/>
  <c r="A421" i="50"/>
  <c r="A420" i="50"/>
  <c r="A419" i="50"/>
  <c r="A418" i="50"/>
  <c r="A417" i="50"/>
  <c r="A416" i="50"/>
  <c r="A415" i="50"/>
  <c r="A414" i="50"/>
  <c r="A413" i="50"/>
  <c r="A412" i="50"/>
  <c r="A411" i="50"/>
  <c r="A410" i="50"/>
  <c r="A409" i="50"/>
  <c r="A408" i="50"/>
  <c r="A407" i="50"/>
  <c r="A406" i="50"/>
  <c r="A405" i="50"/>
  <c r="A404" i="50"/>
  <c r="A403" i="50"/>
  <c r="A402" i="50"/>
  <c r="A401" i="50"/>
  <c r="A400" i="50"/>
  <c r="A399" i="50"/>
  <c r="A398" i="50"/>
  <c r="A397" i="50"/>
  <c r="A396" i="50"/>
  <c r="A395" i="50"/>
  <c r="A394" i="50"/>
  <c r="A393" i="50"/>
  <c r="A392" i="50"/>
  <c r="A391" i="50"/>
  <c r="A390" i="50"/>
  <c r="A389" i="50"/>
  <c r="A388" i="50"/>
  <c r="A387" i="50"/>
  <c r="A386" i="50"/>
  <c r="A385" i="50"/>
  <c r="A384" i="50"/>
  <c r="A383" i="50"/>
  <c r="A382" i="50"/>
  <c r="A381" i="50"/>
  <c r="A380" i="50"/>
  <c r="A379" i="50"/>
  <c r="A378" i="50"/>
  <c r="A377" i="50"/>
  <c r="A376" i="50"/>
  <c r="A375" i="50"/>
  <c r="A374" i="50"/>
  <c r="A373" i="50"/>
  <c r="A372" i="50"/>
  <c r="A371" i="50"/>
  <c r="A370" i="50"/>
  <c r="A369" i="50"/>
  <c r="A368" i="50"/>
  <c r="A367" i="50"/>
  <c r="A366" i="50"/>
  <c r="A365" i="50"/>
  <c r="A364" i="50"/>
  <c r="A363" i="50"/>
  <c r="A362" i="50"/>
  <c r="A361" i="50"/>
  <c r="A360" i="50"/>
  <c r="A359" i="50"/>
  <c r="A358" i="50"/>
  <c r="A357" i="50"/>
  <c r="A356" i="50"/>
  <c r="A355" i="50"/>
  <c r="A354" i="50"/>
  <c r="A353" i="50"/>
  <c r="A352" i="50"/>
  <c r="A351" i="50"/>
  <c r="A350" i="50"/>
  <c r="A349" i="50"/>
  <c r="A348" i="50"/>
  <c r="A347" i="50"/>
  <c r="A346" i="50"/>
  <c r="A345" i="50"/>
  <c r="A344" i="50"/>
  <c r="A343" i="50"/>
  <c r="A342" i="50"/>
  <c r="A341" i="50"/>
  <c r="A340" i="50"/>
  <c r="A339" i="50"/>
  <c r="A338" i="50"/>
  <c r="A337" i="50"/>
  <c r="A336" i="50"/>
  <c r="A335" i="50"/>
  <c r="A334" i="50"/>
  <c r="A333" i="50"/>
  <c r="A332" i="50"/>
  <c r="A331" i="50"/>
  <c r="A330" i="50"/>
  <c r="A329" i="50"/>
  <c r="A328" i="50"/>
  <c r="A327" i="50"/>
  <c r="A326" i="50"/>
  <c r="A325" i="50"/>
  <c r="A324" i="50"/>
  <c r="A323" i="50"/>
  <c r="A322" i="50"/>
  <c r="A321" i="50"/>
  <c r="A320" i="50"/>
  <c r="A318" i="50"/>
  <c r="A317" i="50"/>
  <c r="A316" i="50"/>
  <c r="A315" i="50"/>
  <c r="A314" i="50"/>
  <c r="A313" i="50"/>
  <c r="A312" i="50"/>
  <c r="A310" i="50"/>
  <c r="A309" i="50"/>
  <c r="A308" i="50"/>
  <c r="A307" i="50"/>
  <c r="A306" i="50"/>
  <c r="A305" i="50"/>
  <c r="A304" i="50"/>
  <c r="A303" i="50"/>
  <c r="A301" i="50"/>
  <c r="A300" i="50"/>
  <c r="A299" i="50"/>
  <c r="A298" i="50"/>
  <c r="A297" i="50"/>
  <c r="A295" i="50"/>
  <c r="A294" i="50"/>
  <c r="A293" i="50"/>
  <c r="A292" i="50"/>
  <c r="A291" i="50"/>
  <c r="A290" i="50"/>
  <c r="A288" i="50"/>
  <c r="A287" i="50"/>
  <c r="A286" i="50"/>
  <c r="A285" i="50"/>
  <c r="A283" i="50"/>
  <c r="A282" i="50"/>
  <c r="A281" i="50"/>
  <c r="A279" i="50"/>
  <c r="A278" i="50"/>
  <c r="A276" i="50"/>
  <c r="A275" i="50"/>
  <c r="A274" i="50"/>
  <c r="A273" i="50"/>
  <c r="A272" i="50"/>
  <c r="A271" i="50"/>
  <c r="A270" i="50"/>
  <c r="A269" i="50"/>
  <c r="A268" i="50"/>
  <c r="A266" i="50"/>
  <c r="A265" i="50"/>
  <c r="A264" i="50"/>
  <c r="A263" i="50"/>
  <c r="A262" i="50"/>
  <c r="A261" i="50"/>
  <c r="A259" i="50"/>
  <c r="A258" i="50"/>
  <c r="A257" i="50"/>
  <c r="A256" i="50"/>
  <c r="A255" i="50"/>
  <c r="A254" i="50"/>
  <c r="A253" i="50"/>
  <c r="A252" i="50"/>
  <c r="A251" i="50"/>
  <c r="A250" i="50"/>
  <c r="A249" i="50"/>
  <c r="A248" i="50"/>
  <c r="A247" i="50"/>
  <c r="A246" i="50"/>
  <c r="A245" i="50"/>
  <c r="A244" i="50"/>
  <c r="A243" i="50"/>
  <c r="A242" i="50"/>
  <c r="A241" i="50"/>
  <c r="A240" i="50"/>
  <c r="A239" i="50"/>
  <c r="A238" i="50"/>
  <c r="A237" i="50"/>
  <c r="A236" i="50"/>
  <c r="A235" i="50"/>
  <c r="A234" i="50"/>
  <c r="A233" i="50"/>
  <c r="A232" i="50"/>
  <c r="A231" i="50"/>
  <c r="A230" i="50"/>
  <c r="A229" i="50"/>
  <c r="A228" i="50"/>
  <c r="A227" i="50"/>
  <c r="A226" i="50"/>
  <c r="A225" i="50"/>
  <c r="A224" i="50"/>
  <c r="A223" i="50"/>
  <c r="A222" i="50"/>
  <c r="A221" i="50"/>
  <c r="A220" i="50"/>
  <c r="A219" i="50"/>
  <c r="A217" i="50"/>
  <c r="A216" i="50"/>
  <c r="A215" i="50"/>
  <c r="A214" i="50"/>
  <c r="A213" i="50"/>
  <c r="A212" i="50"/>
  <c r="A211" i="50"/>
  <c r="A210" i="50"/>
  <c r="A209" i="50"/>
  <c r="A208" i="50"/>
  <c r="A207" i="50"/>
  <c r="A206" i="50"/>
  <c r="A205" i="50"/>
  <c r="A204" i="50"/>
  <c r="A203" i="50"/>
  <c r="A202" i="50"/>
  <c r="A201" i="50"/>
  <c r="A200" i="50"/>
  <c r="A199" i="50"/>
  <c r="A198" i="50"/>
  <c r="A197" i="50"/>
  <c r="A196" i="50"/>
  <c r="A195" i="50"/>
  <c r="A194" i="50"/>
  <c r="A193" i="50"/>
  <c r="A192" i="50"/>
  <c r="A191" i="50"/>
  <c r="A190" i="50"/>
  <c r="A189" i="50"/>
  <c r="A188" i="50"/>
  <c r="A187" i="50"/>
  <c r="A186" i="50"/>
  <c r="A185" i="50"/>
  <c r="A184" i="50"/>
  <c r="A183" i="50"/>
  <c r="A182" i="50"/>
  <c r="A181" i="50"/>
  <c r="A180" i="50"/>
  <c r="A179" i="50"/>
  <c r="A178" i="50"/>
  <c r="A177" i="50"/>
  <c r="A176" i="50"/>
  <c r="A175" i="50"/>
  <c r="A174" i="50"/>
  <c r="A173" i="50"/>
  <c r="A172" i="50"/>
  <c r="A171" i="50"/>
  <c r="A170" i="50"/>
  <c r="A169" i="50"/>
  <c r="A168" i="50"/>
  <c r="A167" i="50"/>
  <c r="A166" i="50"/>
  <c r="A165" i="50"/>
  <c r="A164" i="50"/>
  <c r="A163" i="50"/>
  <c r="A162" i="50"/>
  <c r="A161" i="50"/>
  <c r="A160" i="50"/>
  <c r="A159" i="50"/>
  <c r="A158" i="50"/>
  <c r="A156" i="50"/>
  <c r="A155" i="50"/>
  <c r="A154" i="50"/>
  <c r="A153" i="50"/>
  <c r="A152" i="50"/>
  <c r="A151" i="50"/>
  <c r="A150" i="50"/>
  <c r="A149" i="50"/>
  <c r="A148" i="50"/>
  <c r="A147" i="50"/>
  <c r="A146" i="50"/>
  <c r="A145" i="50"/>
  <c r="A144" i="50"/>
  <c r="A143" i="50"/>
  <c r="A142" i="50"/>
  <c r="A141" i="50"/>
  <c r="A140" i="50"/>
  <c r="A139" i="50"/>
  <c r="A138" i="50"/>
  <c r="A137" i="50"/>
  <c r="A136" i="50"/>
  <c r="A135" i="50"/>
  <c r="A134" i="50"/>
  <c r="A133" i="50"/>
  <c r="A132" i="50"/>
  <c r="A131" i="50"/>
  <c r="A130" i="50"/>
  <c r="A129" i="50"/>
  <c r="A128" i="50"/>
  <c r="A127" i="50"/>
  <c r="A126" i="50"/>
  <c r="A125" i="50"/>
  <c r="A124" i="50"/>
  <c r="A123" i="50"/>
  <c r="A122" i="50"/>
  <c r="A121" i="50"/>
  <c r="A120" i="50"/>
  <c r="A119" i="50"/>
  <c r="A118" i="50"/>
  <c r="A117" i="50"/>
  <c r="A116" i="50"/>
  <c r="A115" i="50"/>
  <c r="A114" i="50"/>
  <c r="A113" i="50"/>
  <c r="A112" i="50"/>
  <c r="A111" i="50"/>
  <c r="A110" i="50"/>
  <c r="A109" i="50"/>
  <c r="A108" i="50"/>
  <c r="A107" i="50"/>
  <c r="A106" i="50"/>
  <c r="A105" i="50"/>
  <c r="A104" i="50"/>
  <c r="A103" i="50"/>
  <c r="A102" i="50"/>
  <c r="A101" i="50"/>
  <c r="A100" i="50"/>
  <c r="A99" i="50"/>
  <c r="A98" i="50"/>
  <c r="A97" i="50"/>
  <c r="A96" i="50"/>
  <c r="A95" i="50"/>
  <c r="A94" i="50"/>
  <c r="A93" i="50"/>
  <c r="A91" i="50"/>
  <c r="A90" i="50"/>
  <c r="A89" i="50"/>
  <c r="A88" i="50"/>
  <c r="A87" i="50"/>
  <c r="A86" i="50"/>
  <c r="A85" i="50"/>
  <c r="A84" i="50"/>
  <c r="A83" i="50"/>
  <c r="A82" i="50"/>
  <c r="A81" i="50"/>
  <c r="A80" i="50"/>
  <c r="A79" i="50"/>
  <c r="A78" i="50"/>
  <c r="A77" i="50"/>
  <c r="A76" i="50"/>
  <c r="A75" i="50"/>
  <c r="A74" i="50"/>
  <c r="A73" i="50"/>
  <c r="A72" i="50"/>
  <c r="A71" i="50"/>
  <c r="A70" i="50"/>
  <c r="A69" i="50"/>
  <c r="A68" i="50"/>
  <c r="A67" i="50"/>
  <c r="A66" i="50"/>
  <c r="A65" i="50"/>
  <c r="A64" i="50"/>
  <c r="A63" i="50"/>
  <c r="A62" i="50"/>
  <c r="A61" i="50"/>
  <c r="A60" i="50"/>
  <c r="A59" i="50"/>
  <c r="A58" i="50"/>
  <c r="A57" i="50"/>
  <c r="A56" i="50"/>
  <c r="A55" i="50"/>
  <c r="A54" i="50"/>
  <c r="A53" i="50"/>
  <c r="A52" i="50"/>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5" i="50"/>
  <c r="A24" i="50"/>
  <c r="A23" i="50"/>
  <c r="A22" i="50"/>
  <c r="A21" i="50"/>
  <c r="A20" i="50"/>
  <c r="A19" i="50"/>
  <c r="A18" i="50"/>
  <c r="A17" i="50"/>
  <c r="A16" i="50"/>
  <c r="A15" i="50"/>
  <c r="A14" i="50"/>
  <c r="A13" i="50"/>
  <c r="A12" i="50"/>
  <c r="A11" i="50"/>
  <c r="A10" i="50"/>
  <c r="A9" i="50"/>
  <c r="A8" i="50"/>
</calcChain>
</file>

<file path=xl/comments1.xml><?xml version="1.0" encoding="utf-8"?>
<comments xmlns="http://schemas.openxmlformats.org/spreadsheetml/2006/main">
  <authors>
    <author>Admin</author>
  </authors>
  <commentList>
    <comment ref="B272" authorId="0">
      <text>
        <r>
          <rPr>
            <b/>
            <sz val="9"/>
            <rFont val="Tahoma"/>
            <family val="2"/>
          </rPr>
          <t>Admin:</t>
        </r>
        <r>
          <rPr>
            <sz val="9"/>
            <rFont val="Tahoma"/>
            <family val="2"/>
          </rPr>
          <t xml:space="preserve">
tìm lại giá do bị lẻ</t>
        </r>
      </text>
    </comment>
    <comment ref="C424" authorId="0">
      <text>
        <r>
          <rPr>
            <b/>
            <sz val="9"/>
            <color indexed="81"/>
            <rFont val="Tahoma"/>
            <family val="2"/>
          </rPr>
          <t>Admin:</t>
        </r>
        <r>
          <rPr>
            <sz val="9"/>
            <color indexed="81"/>
            <rFont val="Tahoma"/>
            <family val="2"/>
          </rPr>
          <t xml:space="preserve">
xem lại thể tíc</t>
        </r>
      </text>
    </comment>
  </commentList>
</comments>
</file>

<file path=xl/sharedStrings.xml><?xml version="1.0" encoding="utf-8"?>
<sst xmlns="http://schemas.openxmlformats.org/spreadsheetml/2006/main" count="1349" uniqueCount="814">
  <si>
    <t>Etching (nha khoa)</t>
  </si>
  <si>
    <t>Dung dịch khử khuẩn mức độ cao dụng cụ y tế</t>
  </si>
  <si>
    <t>Anti AB</t>
  </si>
  <si>
    <t xml:space="preserve">Anti B </t>
  </si>
  <si>
    <t xml:space="preserve">Anti D </t>
  </si>
  <si>
    <t xml:space="preserve">Anti A </t>
  </si>
  <si>
    <t>Vôi soda lime carbon (carbon dioxide absorbent)</t>
  </si>
  <si>
    <t>Ống</t>
  </si>
  <si>
    <t>Dung dịch OG (papanicolaous 2A OG6)</t>
  </si>
  <si>
    <t>KI (Potassium Iodide)</t>
  </si>
  <si>
    <t>Methanol pure</t>
  </si>
  <si>
    <t>Môi trường chuyên chở cấy H.Pylori</t>
  </si>
  <si>
    <t>Môi trường ure lỏng</t>
  </si>
  <si>
    <t>Môi trường nuôi cấy vi khuẩn BA</t>
  </si>
  <si>
    <t>Can</t>
  </si>
  <si>
    <t>Môi trường nuôi cấy vi khuẩn BHI broth</t>
  </si>
  <si>
    <t>Môi trường nuôi cấy vi khuẩn CAHI</t>
  </si>
  <si>
    <t>Môi trường nuôi cấy vi khuẩn CAXV</t>
  </si>
  <si>
    <t>Viên</t>
  </si>
  <si>
    <t>Test</t>
  </si>
  <si>
    <t>Eugenol (nha khoa)</t>
  </si>
  <si>
    <t>Cái</t>
  </si>
  <si>
    <t>Glycerol pure</t>
  </si>
  <si>
    <t>Glucose</t>
  </si>
  <si>
    <t>Tube</t>
  </si>
  <si>
    <t>Brilliant Cresyl Blue (Hồng cầu lưới)</t>
  </si>
  <si>
    <t>Bộ nhuộm Gram vi khuẩn</t>
  </si>
  <si>
    <t>Bộ</t>
  </si>
  <si>
    <t>Chai</t>
  </si>
  <si>
    <t>Bột tal y tế</t>
  </si>
  <si>
    <t>Kg</t>
  </si>
  <si>
    <t>BHI 20% glycerol giữ chủng</t>
  </si>
  <si>
    <t>Đĩa kháng sinh đồ Fosfomycin 200ug</t>
  </si>
  <si>
    <t>Môi trường nuôi cấy sinh màu (Chromogenic)</t>
  </si>
  <si>
    <t>Cuộn</t>
  </si>
  <si>
    <t>Card kháng sinh đồ gram (-) 21341</t>
  </si>
  <si>
    <t>Card kháng sinh đồ gram (+) 21342</t>
  </si>
  <si>
    <t>Bình</t>
  </si>
  <si>
    <t>Coombs (anti human globulin)</t>
  </si>
  <si>
    <t>Lít</t>
  </si>
  <si>
    <t>Chai cấy máu 2 pha (BHI)</t>
  </si>
  <si>
    <t>Thùng</t>
  </si>
  <si>
    <t>BỆNH VIỆN ĐA KHOA BẠC LIÊU</t>
  </si>
  <si>
    <t>Túi</t>
  </si>
  <si>
    <t>Paraphin tinh khiết vàng, trắng (sáp ong)</t>
  </si>
  <si>
    <t>Tube/5ml, Dùng trong nha khoa.</t>
  </si>
  <si>
    <t>Dung dịch tẩy rửa dụng cụ, hỗn hợp 5 enzyme.</t>
  </si>
  <si>
    <t>Dung dịch rửa kim (Enzymatic Cleaner Concentrate )</t>
  </si>
  <si>
    <t>Số TT</t>
  </si>
  <si>
    <t>Tên hóa chất &amp; sinh phẩm y tế</t>
  </si>
  <si>
    <t>Đơn vị tính</t>
  </si>
  <si>
    <t>Bịch</t>
  </si>
  <si>
    <t>Test nhanh phát hiện và phân biệt kháng thể IgG và IgM kháng virus Dengue</t>
  </si>
  <si>
    <t>Test nhanh chẩn đoán HCV</t>
  </si>
  <si>
    <t>Test nhanh chẩn đoán HBsAg</t>
  </si>
  <si>
    <t>Test nhanh phát hiện KN Dengue NS1, chẩn đoán sốt xuất huyết</t>
  </si>
  <si>
    <t xml:space="preserve">Dung dịch Liss </t>
  </si>
  <si>
    <t>Chai/250ml</t>
  </si>
  <si>
    <t>Lọ</t>
  </si>
  <si>
    <t>Hộp</t>
  </si>
  <si>
    <t xml:space="preserve">Daily Rinse/ Cleaning Solution kit 90 ml </t>
  </si>
  <si>
    <t>Dung dịch rửa tay phẫu thuật</t>
  </si>
  <si>
    <t>AST</t>
  </si>
  <si>
    <t>Αlpha - Amylase</t>
  </si>
  <si>
    <t>Βeta-2 Microglobulin</t>
  </si>
  <si>
    <t>Calcium Arsenazo</t>
  </si>
  <si>
    <t>Cholesterol</t>
  </si>
  <si>
    <t>Cholinesterase</t>
  </si>
  <si>
    <t>CK-MB</t>
  </si>
  <si>
    <t>CK-MB Calibrator</t>
  </si>
  <si>
    <t>CK-MB Control Serum Level 1</t>
  </si>
  <si>
    <t>CK-MB Control Serum Level 2</t>
  </si>
  <si>
    <t>Creatinine</t>
  </si>
  <si>
    <t>Ethanol</t>
  </si>
  <si>
    <t>GGT</t>
  </si>
  <si>
    <t>HbA1c</t>
  </si>
  <si>
    <t>HDL-Cholesterol</t>
  </si>
  <si>
    <t>Iron</t>
  </si>
  <si>
    <t>Lactate</t>
  </si>
  <si>
    <t>Serum Protein Multi-Calibrator 1</t>
  </si>
  <si>
    <t>Serum Protein Multi-Calibrator 2</t>
  </si>
  <si>
    <t>Total Bilirubin</t>
  </si>
  <si>
    <t>Total Protein</t>
  </si>
  <si>
    <t>Triglyceride</t>
  </si>
  <si>
    <t>Urea/Urea Nitrogen</t>
  </si>
  <si>
    <t xml:space="preserve">Uric Acid </t>
  </si>
  <si>
    <t xml:space="preserve">Urine/CSF Albumin </t>
  </si>
  <si>
    <t>Urine/CSF Albumin Calibrator</t>
  </si>
  <si>
    <t xml:space="preserve">Bột giêm sa </t>
  </si>
  <si>
    <t>Bịch/1kg, Hóa chất dùng trong giải phẫu bệnh / xét nghiệm. Tiêu chuẩn y tế.</t>
  </si>
  <si>
    <t>Card kháng sinh đồ gram AST-GN67 (413399)</t>
  </si>
  <si>
    <t>Card kháng sinh đồ gram AST-N240 (413205)</t>
  </si>
  <si>
    <t>Card kháng sinh đồ gram AST-ST03 (421040)</t>
  </si>
  <si>
    <t>Card kháng sinh đồ gram NH-21346</t>
  </si>
  <si>
    <t>Chủng vi khuẩn E.coli (ATCC 25922)</t>
  </si>
  <si>
    <t>Bộ/2 que, Một bộ bao gồm 2 que. Mỗi que bao gồm một viên chủng vi sinh đông khô, khoang dung dịch hoàn nguyên và que cấy tăm bông kết hợp trong một thiết kế</t>
  </si>
  <si>
    <t>Chủng vi khuẩn Klebsiella pneumoniae (ATCC 700603)</t>
  </si>
  <si>
    <t>Chủng vi khuẩn Pseudomonas aeruginosa (ATCC 27853)</t>
  </si>
  <si>
    <t>Chủng vi khuẩn Staphylococcus aureus (ATCC 29213)</t>
  </si>
  <si>
    <t>Chủng vi khuẩn Streptococcus pneumoniae (ATCC 49619)</t>
  </si>
  <si>
    <t xml:space="preserve">Cloramin B </t>
  </si>
  <si>
    <t>Cồn tuyệt đối (99º5)</t>
  </si>
  <si>
    <t>Chai/1 lít , Dùng trong nha khoa.</t>
  </si>
  <si>
    <t>Đĩa kháng sinh đồ Oxidase</t>
  </si>
  <si>
    <t>Dung dịch EA (papanicolaous 3B EA50)</t>
  </si>
  <si>
    <t>Chai/500ml, Hóa chất dùng trong giải phẫu bệnh / xét nghiệm. Tiêu chuẩn y tế.</t>
  </si>
  <si>
    <t>Chai/30ml, Dùng trong nha khoa.</t>
  </si>
  <si>
    <t>Formol tinh khiết</t>
  </si>
  <si>
    <t>Chai/1lít, Hóa chất dùng trong giải phẫu bệnh / xét nghiệm. Tiêu chuẩn y tế.</t>
  </si>
  <si>
    <t>Chai/500g, Hóa chất dùng trong giải phẫu bệnh / xét nghiệm. Tiêu chuẩn y tế.</t>
  </si>
  <si>
    <t>Hematoxylin solution</t>
  </si>
  <si>
    <t>Keo (Canada balsam)</t>
  </si>
  <si>
    <t>Chai/100g, Hóa chất dùng trong giải phẫu bệnh / xét nghiệm. Tiêu chuẩn y tế.</t>
  </si>
  <si>
    <t>Chai/6g, Hóa chất dùng trong giải phẫu bệnh / xét nghiệm. Tiêu chuẩn y tế.</t>
  </si>
  <si>
    <t>Normal saline 0,85% vô trùng</t>
  </si>
  <si>
    <t>Parafin tinh khiết</t>
  </si>
  <si>
    <t>Presept 2.5G (dichloroiscyanurat)</t>
  </si>
  <si>
    <t>Bộ/10 test, Bộ định danh que giấy IVD NK-X/V/XV gồm 3 tube (1 tube chứa que giấy X, 1 tube chứa que giấy V, 1 tube chứa que giấy XV), mỗi tube chứa 10 que giấy dùng thực hiện thử nghiệm xác định nhu cầu cần yếu tố X (hemin) và/hoặc V (NAD: nicotin adenine dinucleotide) để định danh vi khuẩn Haemophilus</t>
  </si>
  <si>
    <t>Chủng vi khuẩn Mycobacterium tuberculosis (ATCC 25177)</t>
  </si>
  <si>
    <t>Chủng vi khuẩn Haemophilus influenzae (ATCC 49247)</t>
  </si>
  <si>
    <t>Bộ/2 que. Một bộ bao gồm 2 que. Mỗi que bao gồm một viên chủng vi sinh đông khô, khoang dung dịch hoàn nguyên và que cấy tăm bông kết hợp trong một thiết kế</t>
  </si>
  <si>
    <t>HDL/LDL-Cholesterol Control Serum</t>
  </si>
  <si>
    <t>Dung dịch sát khuẩn bề mặt (dạng phun sương dùng theo máy)</t>
  </si>
  <si>
    <t xml:space="preserve">Clorine 70% </t>
  </si>
  <si>
    <t>Natri hydrocarbonat pure</t>
  </si>
  <si>
    <t>CRP Control Serum</t>
  </si>
  <si>
    <t>Dịch lọc thận A</t>
  </si>
  <si>
    <t xml:space="preserve">Dịch lọc thận B </t>
  </si>
  <si>
    <t>Thành phần cho 1000ml thành phẩm: Natri Bicarbonate: 84g /L</t>
  </si>
  <si>
    <t xml:space="preserve">Hồng cầu mẫu </t>
  </si>
  <si>
    <t>Dung dịch chuẩn  máy điện giải Calibrator</t>
  </si>
  <si>
    <t>Thùng/45kg</t>
  </si>
  <si>
    <t>Ống nhựa có chứa 1ml môi trường chuyên chở và bảo quản mẫu thử dùng xét nghiệm nuôi cấy H. pylori. Thời gian lưu giữ mẫu:  6h/ nhiệt độ thường</t>
  </si>
  <si>
    <t>Hóa chất dùng trong giải phẫu bệnh. Tiêu chuẩn y tế.</t>
  </si>
  <si>
    <t xml:space="preserve">Dung dịch rửa máy phân tích điện giải </t>
  </si>
  <si>
    <t>Test nhanh vi khuẩn H.Pylori bằng giấy</t>
  </si>
  <si>
    <t>Test nhanh vi khuẩn H.Pylori khô dạng giấy bảo quản ở nhiệt độ thường, cho kết quả trong vòng 1-3 phút, độ nhạy ≥90%, độ đặc hiệu 100%</t>
  </si>
  <si>
    <t xml:space="preserve">Dung dịch tẩy cặn, khử khuẩn máy thận nhân tạo </t>
  </si>
  <si>
    <t>1000 ml chứa 500 mg acid citric khan. Tác dụng: Tẩy cặn và diệt vi khuẩn , nấm, lao, virut (B,C, HIV... ) của máy thận nhân tạo.</t>
  </si>
  <si>
    <t xml:space="preserve">Test kiểm tra chất lượng máy hấp </t>
  </si>
  <si>
    <t xml:space="preserve">Thẻ định nhóm máu đầu giường ABO gắn sẵn huyết thanh mẫu </t>
  </si>
  <si>
    <t xml:space="preserve">Xylen </t>
  </si>
  <si>
    <t>Yếu tố V, X, XV</t>
  </si>
  <si>
    <t>Bộ kit tách chiết RNA</t>
  </si>
  <si>
    <t>Bộ kit tách chiết DNA</t>
  </si>
  <si>
    <t>Test nhanh chẩn đoán giang mai</t>
  </si>
  <si>
    <t>Dung dịch rửa quả lọc thận</t>
  </si>
  <si>
    <t xml:space="preserve">Dung dịch QC  máy điện giải </t>
  </si>
  <si>
    <t>HDL Cholesterol Calibrator</t>
  </si>
  <si>
    <t>Sample Cup</t>
  </si>
  <si>
    <t>Lọ thủy tinh có nắp vặn chặt chứa 3ml môi trường. Dùng để thực hiện thử nghiệm Urea.</t>
  </si>
  <si>
    <t>Albumin</t>
  </si>
  <si>
    <t>ALP</t>
  </si>
  <si>
    <t>ALT</t>
  </si>
  <si>
    <t>Cồn 90 độ</t>
  </si>
  <si>
    <t xml:space="preserve">Vật liệu trám nha khoa </t>
  </si>
  <si>
    <t>Dùng trong nha khoa. A3, A3.5, 15g Powder +8g Liquid</t>
  </si>
  <si>
    <t>Dung dịch sát khuẩn bề mặt (dạng chai xịt)</t>
  </si>
  <si>
    <t>Môi trường nuôi cấy vi khuẩn MC (MacConkey Agar)</t>
  </si>
  <si>
    <t>Môi trường nuôi cấy vi khuẩn MHA(Mueller Hinton Agar)</t>
  </si>
  <si>
    <t>Môi trường nuôi cấy vi khuẩn SAB(Sabouraud )</t>
  </si>
  <si>
    <t>Keo nha khoa dùng trong trám răng(Keo Bond)</t>
  </si>
  <si>
    <t>Thành phần cho 1000ml thành phẩm: Natri clorid ≥ 208g/L, Kali clorid ≥ 5.20 g/L, Calciclorid.2H2O: ≥ 7.70 g/L, Magnesi clorid.6H2O: ≥ 3.50 g/L, Acid acetic băng ≥ 6.10 g/L, Glucose H2O ≥ 38.50 g/L, H2O tinh khiết 1000ml</t>
  </si>
  <si>
    <t xml:space="preserve">Anti Thyroglobulin Reagent kit </t>
  </si>
  <si>
    <t xml:space="preserve">NT-ProBNP Reagent kit </t>
  </si>
  <si>
    <t>Syphilis Reagent kit</t>
  </si>
  <si>
    <t>Thyroglobulin Reagent Kit</t>
  </si>
  <si>
    <t>Đĩa kháng sinh đồ Optochin (Taxo P)</t>
  </si>
  <si>
    <t>Dùng trong xét nghiệm huyết học.</t>
  </si>
  <si>
    <t xml:space="preserve">Tê bôi </t>
  </si>
  <si>
    <t>Lọ/29,6g, Benzocaine 20%, dạng gel</t>
  </si>
  <si>
    <t>Thạch nâu có VTCN</t>
  </si>
  <si>
    <t xml:space="preserve">Trám composite đặc </t>
  </si>
  <si>
    <t xml:space="preserve">Tube/4,5g, dùng trong nha khoa, màu A2, A3, A3.5 </t>
  </si>
  <si>
    <t xml:space="preserve">Trám composite lỏng </t>
  </si>
  <si>
    <t xml:space="preserve">Tube/1ml, dùng trong nha khoa, màu A3; A3.5 </t>
  </si>
  <si>
    <t>Anti TPO calibrator</t>
  </si>
  <si>
    <t>Anti TPO control</t>
  </si>
  <si>
    <t>Anti TPO reagent kit</t>
  </si>
  <si>
    <t xml:space="preserve">CEA calibrator </t>
  </si>
  <si>
    <t xml:space="preserve">CEA Reagent kit </t>
  </si>
  <si>
    <t>Cortisol Calibrator</t>
  </si>
  <si>
    <t xml:space="preserve">Cortisol Reagent kit </t>
  </si>
  <si>
    <t>Cyfra 21-1 calibrator</t>
  </si>
  <si>
    <t>Cyfra 21-1 control</t>
  </si>
  <si>
    <t>Cyfra 21-1 reagent kit</t>
  </si>
  <si>
    <t xml:space="preserve">Free T3 Calibrator </t>
  </si>
  <si>
    <t xml:space="preserve">Free T3 Reagent kit </t>
  </si>
  <si>
    <t xml:space="preserve">Free T4 Calibrator </t>
  </si>
  <si>
    <t xml:space="preserve">Free T4 Reagent kit </t>
  </si>
  <si>
    <t xml:space="preserve">Intact PTH calibrator </t>
  </si>
  <si>
    <t>Intact PTH control</t>
  </si>
  <si>
    <t xml:space="preserve">Intact PTH reagent kit </t>
  </si>
  <si>
    <t>Total PSA calibrator</t>
  </si>
  <si>
    <t xml:space="preserve">Total PSA  reagent kit </t>
  </si>
  <si>
    <t>AFP 3 Calibrator</t>
  </si>
  <si>
    <t>AFP 3 Reagent kit</t>
  </si>
  <si>
    <t>Anti HBc IgM reagent kit</t>
  </si>
  <si>
    <t>Anti HBc II reagent kit</t>
  </si>
  <si>
    <t>Anti HBe reagent kit</t>
  </si>
  <si>
    <t>Anti HBs reagent kit</t>
  </si>
  <si>
    <t>Anti HCV reagent kit</t>
  </si>
  <si>
    <t xml:space="preserve">Brahms PCT Control </t>
  </si>
  <si>
    <t>Brahms PCT Reagents</t>
  </si>
  <si>
    <t xml:space="preserve">CA 125 Calibrator </t>
  </si>
  <si>
    <t xml:space="preserve">CA 125 Reagent kit </t>
  </si>
  <si>
    <t>CA 15-3 calibrator</t>
  </si>
  <si>
    <t xml:space="preserve">CA 15-3 Reagent kit </t>
  </si>
  <si>
    <t>Concentrated Wash buffer</t>
  </si>
  <si>
    <t xml:space="preserve">Ferritin calibrator </t>
  </si>
  <si>
    <t xml:space="preserve">Ferritin reagent kit </t>
  </si>
  <si>
    <t>HBeAg Reagent kit</t>
  </si>
  <si>
    <t xml:space="preserve">HS Troponine I Calibrator </t>
  </si>
  <si>
    <t>HS Troponine I Control</t>
  </si>
  <si>
    <t>HS Troponine I Reagent kit (High sensitive)</t>
  </si>
  <si>
    <t>Pre Trigger solution</t>
  </si>
  <si>
    <t>Probe conditioning solution</t>
  </si>
  <si>
    <t xml:space="preserve">Progesteron calibrator </t>
  </si>
  <si>
    <t xml:space="preserve">Progesteron reagent kit </t>
  </si>
  <si>
    <t xml:space="preserve">Total Beta HCG Calibrator </t>
  </si>
  <si>
    <t>Total Beta HCG Reagent kit</t>
  </si>
  <si>
    <t>Trigger solution</t>
  </si>
  <si>
    <t xml:space="preserve">TSH Reagent kit </t>
  </si>
  <si>
    <t>Chất kiểm chứng cho xét nghiệm ethanol và ammoniac level 1</t>
  </si>
  <si>
    <t>Chất kiểm chứng cho xét nghiệm ethanol và ammoniac level 2</t>
  </si>
  <si>
    <t>Hóa chất kiểm chuẩn dùng cho xét nghiệm Ethanol mức I</t>
  </si>
  <si>
    <t>Hóa chất kiểm chuẩn dùng cho xét nghiệm Ethanol mức II</t>
  </si>
  <si>
    <t>Hóa chất hiệu chuẩn cho các xét nghiệm sinh hóa thường quy</t>
  </si>
  <si>
    <t>Hoá chất rửa thường quy dùng cho máy huyết học</t>
  </si>
  <si>
    <t>Dung dịch pha loãng</t>
  </si>
  <si>
    <t>Hóa chất ly giải hồng cầu</t>
  </si>
  <si>
    <t>Dung dịch phá hồng cầu</t>
  </si>
  <si>
    <t>Dung dịch hồng cầu lưới</t>
  </si>
  <si>
    <t xml:space="preserve">Dung dịch bách phân bạch cầu </t>
  </si>
  <si>
    <t>Dung dịch pha loãng (Diluent/Sheath)</t>
  </si>
  <si>
    <t xml:space="preserve">Dầu sterilim bôi trơn </t>
  </si>
  <si>
    <t>Hộp/3x4x2ml,  tương thích máy điện giải CBS-400 hoặc tương đương</t>
  </si>
  <si>
    <t>Hộp/3x5x2ml,  tương thích máy điện giải CBS-400 hoặc tương đương</t>
  </si>
  <si>
    <t xml:space="preserve">Dung dịch sát khuẩn nhanh </t>
  </si>
  <si>
    <t>Thông số kỹ thuật và quy cách đóng gói</t>
  </si>
  <si>
    <t>(1)</t>
  </si>
  <si>
    <t>(2)</t>
  </si>
  <si>
    <t>(3)</t>
  </si>
  <si>
    <t>(4)</t>
  </si>
  <si>
    <t>(5)</t>
  </si>
  <si>
    <t xml:space="preserve">ALAT (GPT) </t>
  </si>
  <si>
    <t xml:space="preserve">Albumin </t>
  </si>
  <si>
    <t xml:space="preserve">Albumin in Urine/CSF 
(Microalbumin) </t>
  </si>
  <si>
    <t>Alkaline Phosphatase</t>
  </si>
  <si>
    <t xml:space="preserve">Alpha -Amylase </t>
  </si>
  <si>
    <t>ASAT (GOT)</t>
  </si>
  <si>
    <t xml:space="preserve">Bilirubin Direct </t>
  </si>
  <si>
    <t xml:space="preserve">Bilirubin Total </t>
  </si>
  <si>
    <t>Calcium AS</t>
  </si>
  <si>
    <t xml:space="preserve">Cholinesterase </t>
  </si>
  <si>
    <t xml:space="preserve">CK-MB </t>
  </si>
  <si>
    <t xml:space="preserve">Creatinine </t>
  </si>
  <si>
    <t xml:space="preserve">CRP </t>
  </si>
  <si>
    <t>Gamma-GT</t>
  </si>
  <si>
    <t>Glucose GOD</t>
  </si>
  <si>
    <t>HDL-C Immuno</t>
  </si>
  <si>
    <t xml:space="preserve">Lactate </t>
  </si>
  <si>
    <t>oneHbA1c</t>
  </si>
  <si>
    <t xml:space="preserve">Total Protein </t>
  </si>
  <si>
    <t>Triglycerides</t>
  </si>
  <si>
    <t>Urea</t>
  </si>
  <si>
    <t xml:space="preserve">Uric acid </t>
  </si>
  <si>
    <t xml:space="preserve">Cóng đo mẫu có bi từ </t>
  </si>
  <si>
    <t xml:space="preserve">Dung dịch pha loãng mẫu </t>
  </si>
  <si>
    <t xml:space="preserve">Dung dịch rửa kim </t>
  </si>
  <si>
    <t>Dung dịch rửa máy</t>
  </si>
  <si>
    <t>Kiểm chuẩn xét nghiệm thường quy</t>
  </si>
  <si>
    <t>Xét nghiệm Fibrinogen</t>
  </si>
  <si>
    <t>Xét nghiệm Activated partial thromboplastin (APTT)</t>
  </si>
  <si>
    <t>Xét nghiệm Prothrombin time (PT)</t>
  </si>
  <si>
    <t xml:space="preserve">Albumin U/CSF Control Level 1 </t>
  </si>
  <si>
    <t>Albumin U/CSF Control Level 2</t>
  </si>
  <si>
    <t xml:space="preserve">CRP Control Level 1 </t>
  </si>
  <si>
    <t xml:space="preserve">CRP Control Level 2 </t>
  </si>
  <si>
    <t>HbA1c Control Level 1</t>
  </si>
  <si>
    <t>HbA1c Control Level 2</t>
  </si>
  <si>
    <t>Chai 750ml. Hoạt chất: Didecyl dimethyl ammonium chloride (DDAC) 0,1% (w/w), Poly(hexamethylenebiguanide) hydrochloride (PHMB) 0,1 % (w/w), Ethanol 30% (w/w), ...</t>
  </si>
  <si>
    <t>Tương thích cho máy tách chiết: QIAcube Connet, Maelstrom 4800</t>
  </si>
  <si>
    <t>Dung dịch rửa máy huyết học</t>
  </si>
  <si>
    <t>Máu chuẩn máy huyết học</t>
  </si>
  <si>
    <t>CRP định lượng</t>
  </si>
  <si>
    <t xml:space="preserve">Reaction Vessels (RVS) </t>
  </si>
  <si>
    <t>Sample cups</t>
  </si>
  <si>
    <t xml:space="preserve">Septum </t>
  </si>
  <si>
    <t>Dung dịch chuẩn Calibrator máy</t>
  </si>
  <si>
    <t>Dung dịch control máy</t>
  </si>
  <si>
    <t>Chương trình ngoại kiểm niệu</t>
  </si>
  <si>
    <t>Chương trình ngoại kiểm khí máu</t>
  </si>
  <si>
    <t>Chương trình ngoại huyết học</t>
  </si>
  <si>
    <t>Chương trình ngoại đông máu</t>
  </si>
  <si>
    <t xml:space="preserve">Nội kiểm nước tiểu mức 1 </t>
  </si>
  <si>
    <t>Nội kiểm nước tiểu mức 2</t>
  </si>
  <si>
    <t>Nội kiểm khí máu mức 1</t>
  </si>
  <si>
    <t>Nội kiểm khí máu mức 2</t>
  </si>
  <si>
    <t>Nội kiểm khí máu mức 3</t>
  </si>
  <si>
    <t>Dung dịch ly giải màng tế bào hồng cầu</t>
  </si>
  <si>
    <t>Technopath MCC Multichem IA Plus</t>
  </si>
  <si>
    <t>HBsAg Qualitative II Reagent kit</t>
  </si>
  <si>
    <t>Bilirubin trực tiếp</t>
  </si>
  <si>
    <t>Chất kiểm chứng cho xét nghệm sinh hoá nước tiểu</t>
  </si>
  <si>
    <t>Dung dịch rửa hệ thống máy sinh hóa</t>
  </si>
  <si>
    <t>Dung dịch ly giải hồng cầu dùng cho xét nghiệm HbA1c</t>
  </si>
  <si>
    <t>Hóa chất hiệu chuẩn xét nghiệm Ethanol..</t>
  </si>
  <si>
    <t>Dung dịch rửa (Cleaning Solution)</t>
  </si>
  <si>
    <t>Chất kiểm chứng cho các xét nghiệm sinh hóa thường quy mức 2(Control Serum 2)</t>
  </si>
  <si>
    <t>Chất kiểm chứng cho các xét nghiệm sinh hóa thường quy mức 1(Control Serum 1)</t>
  </si>
  <si>
    <t>Hóa chất hiệu chuẩn cho xét nghiệm CRP có độ nhạy cao</t>
  </si>
  <si>
    <t>Hóa chất hiệu chuẩn CRP (CRP Calibrator Normal (N))</t>
  </si>
  <si>
    <t>Hóa chất kiểm chứng mức 3 cho các xét nghiệm đo độ đục miễn dịch</t>
  </si>
  <si>
    <t>Hóa chất kiểm chứng mức 1 cho các xét nghiệm đo độ đục miễn dịch</t>
  </si>
  <si>
    <t>Hóa chất kiểm chứng mức 2 cho các xét nghiệm đo độ đục miễn dịch</t>
  </si>
  <si>
    <t>Hóa chất kiểm chứng cho xét nghiệm HbA1c</t>
  </si>
  <si>
    <t>Dung dịch rửa đường dịch</t>
  </si>
  <si>
    <t>Dung dịch rửa đường dịch trong trường hợp đặc biệt</t>
  </si>
  <si>
    <t>Dung dịch phá màng tế bào hồng cầu</t>
  </si>
  <si>
    <t>Dung dịch pha loãng máu</t>
  </si>
  <si>
    <t>Máu chuẩn mức cao</t>
  </si>
  <si>
    <t>Máu chuẩn mức thấp</t>
  </si>
  <si>
    <t>Máu chuẩn mức trung bình</t>
  </si>
  <si>
    <t>Test nhanh chẩn đoán HIV</t>
  </si>
  <si>
    <t>Card kháng sinh đồ gram dương AST-P592 (22287)</t>
  </si>
  <si>
    <t>Chai 1000 ml. Enzyme Protease subtilisin: 8,0% (w/w),Lipase: 0,2% (w/w), Amylase: 0,15% (w/w),...</t>
  </si>
  <si>
    <t xml:space="preserve"> Dạng viên sủi tan nhanh trong nước tạo dung dịch có pH acid . Khử khuẩn dụng cụ, bề mặt, đồ vải</t>
  </si>
  <si>
    <t xml:space="preserve">Anti Thyroglobulin Calibrator </t>
  </si>
  <si>
    <t>Syphilis Calibrator</t>
  </si>
  <si>
    <t>Anti HBc IgM Calibrator</t>
  </si>
  <si>
    <t>Anti HBc II Calibrator</t>
  </si>
  <si>
    <t>Anti HBe Calibrator</t>
  </si>
  <si>
    <t>Anti HBs Calibrator</t>
  </si>
  <si>
    <t>Anti HCV Calibrator</t>
  </si>
  <si>
    <t>Brahms PCT Calibrator</t>
  </si>
  <si>
    <t xml:space="preserve">NT-ProBNP Calibrator </t>
  </si>
  <si>
    <t>Thyroglobulin Calibrator</t>
  </si>
  <si>
    <t xml:space="preserve">TSH Calibrator </t>
  </si>
  <si>
    <t>HBeAg Calibrator</t>
  </si>
  <si>
    <t>HBsAg Qualitative II Calibrator</t>
  </si>
  <si>
    <t>Albumin U/CSF Calibrator</t>
  </si>
  <si>
    <t>CRP Calibrator</t>
  </si>
  <si>
    <t>HbA1c liquid Calibrator</t>
  </si>
  <si>
    <t>Lipid Calibrator</t>
  </si>
  <si>
    <t>TruCal U (Calibrator)</t>
  </si>
  <si>
    <t>Syphilis control</t>
  </si>
  <si>
    <t>Anti HBc IgM control</t>
  </si>
  <si>
    <t>Anti HBc II control</t>
  </si>
  <si>
    <t>Anti HBe control</t>
  </si>
  <si>
    <t>Anti HBs control</t>
  </si>
  <si>
    <t>Anti HCV control</t>
  </si>
  <si>
    <t>NT-ProBNP control</t>
  </si>
  <si>
    <t>Thyroglobulin control</t>
  </si>
  <si>
    <t>HBeAg control</t>
  </si>
  <si>
    <t>HBsAg Qualitative II control</t>
  </si>
  <si>
    <t>Đĩa kháng sinh đồ Bacitracin (Taxo A)</t>
  </si>
  <si>
    <t>Chương trình ngoại kiểm tim mạch</t>
  </si>
  <si>
    <t>Chương trình ngoại kiểm miễn dịch</t>
  </si>
  <si>
    <t>Hộp/6x15ml. Dùng phù hợp cho máy sinh hóa tự động AU480.</t>
  </si>
  <si>
    <t>Hộp/1x1000ml. Dùng phù hợp cho máy sinh hóa tự động AU480.</t>
  </si>
  <si>
    <t>Hộp/6 x 2ml. Dùng phù hợp cho máy sinh hóa tự động AU480.</t>
  </si>
  <si>
    <t>Lọ/2 ml. Dùng phù hợp cho máy sinh hóa tự động AU480.</t>
  </si>
  <si>
    <t>Lọ/5 ml. Dùng phù hợp cho máy sinh hóa tự động AU480.</t>
  </si>
  <si>
    <t>Hộp/5x2ml(5levels). Dùng phù hợp cho máy sinh hóa tự động AU480.</t>
  </si>
  <si>
    <t>Hộp/2x3 ml+2x3 ml. Dùng phù hợp cho máy sinh hóa tự động AU480.</t>
  </si>
  <si>
    <t>Hộp/2x3 ml. Dùng phù hợp cho máy sinh hóa tự động AU480.</t>
  </si>
  <si>
    <t>Hộp/2x1ml+2x1ml (2 levels). Dùng phù hợp cho máy sinh hóa tự động AU480.</t>
  </si>
  <si>
    <t>Cuộn/1000 cái, Thùng gồm 6 cuộn
Mỗi cuộn gồm 1000 cuvette có sẵn bi. Dùng phù hợp cho máy đông máu Sta Compact Max /hãng Stago</t>
  </si>
  <si>
    <t>Hộp/24 lọ x 15 ml. Dùng phù hợp cho máy đông máu Sta Compact Max /hãng Stago</t>
  </si>
  <si>
    <t>Hộp/24 x 15 ml, Hộp gồm 24 lọ. Mỗi lọ có thể tích 15 ml. Dùng phù hợp cho máy đông máu Sta Compact Max /hãng Stago</t>
  </si>
  <si>
    <t xml:space="preserve">Can 2.500 ml. Dùng phù hợp cho máy đông máu Sta Compact Max /hãng Stago </t>
  </si>
  <si>
    <t>Hộp/12x2x2 ml. Giá trị chứng gồm hai mức (bình thường và bệnh lý) cho các thông số: PT, Fibrinogen, APTT, TT và AT3.  2,500 ml. . Dùng phù hợp cho máy đông máu Sta Compact Max /hãng Stago</t>
  </si>
  <si>
    <t xml:space="preserve">Hộp/6x5 ml. . Dùng phù hợp cho máy đông máu Sta Compact Max /hãng Stago </t>
  </si>
  <si>
    <t xml:space="preserve">Hộp/12 x 4 ml. Dùng phù hợp cho máy đông máu Sta Compact Max /hãng Stago </t>
  </si>
  <si>
    <t xml:space="preserve">Hộp/12 x 10ml. Dùng phù hợp cho máy đông máu Sta Compact Max /hãng Stago </t>
  </si>
  <si>
    <t>Hộp/24 x 15 ml, Hộp gồm 24 lọ. Mỗi lọ có thể tích 15ml. Dùng phù hợp cho máy đông máu Sta Compact Max /hãng Stago</t>
  </si>
  <si>
    <t>Hộp/2x10 ml, Dung dịch chuẩn máy: mức 1 10ml, mức 2 10ml. Dùng phù hợp cho máy EasyLyte EXPAND/Medica</t>
  </si>
  <si>
    <t>Hộp/1chai nước 90ml+6 chai bột 0,5g, Dung dịch rửa máy: chai nước 90ml và 06 chai bột 0.5g. Dùng phù hợp cho máy EasyLyte EXPAND/Medica</t>
  </si>
  <si>
    <t>Hộp/800 ml, Bao gồm: Dung dịch chuẩn A, 800ml: 140.0mmol/L Na+, 4.0 mmol/L K+, 125mmol/L Cl-, 1.25 mmol/L Ca++, 1.0 mmol/L Li+ Buffer, Chất bảo quản, Chất làm ẩm. Dung dịch chuẩn B, 180ml: 35.0mmol/L Na+, 16.0 mmol/L K+, 41 mmol/L Cl-, 2.50 mmol/L Ca++, 0.40 mmol/L Li+ Buffer. Chất bảo quản, Chất làm ẩm. Dung dịch rửa, 80ml: 0.1 mol/L Ammonium biflouride. Waste Container. Dùng phù hợp cho máy EasyLyte EXPAND/Medica</t>
  </si>
  <si>
    <t>Na/K/Cl/Ca/Li Solution 800 ml</t>
  </si>
  <si>
    <t>Dung dịch chuẩn máy</t>
  </si>
  <si>
    <t>Máu chuẩn</t>
  </si>
  <si>
    <t xml:space="preserve">Can 5 lít. Dùng để rửa đường dịch trong trường hợp đặc biệt. Độ pH: 10 đến 13
Thành phần: Dung dịch Natri hypoclorit,  Dùng phù hợp cho máy Nihon Kohden, 23 thông số </t>
  </si>
  <si>
    <t xml:space="preserve"> Lọ 3ml. Máu chuẩn 5 thành phần bạch cầu mức cao. Độ pH: trung tính. Thành phần: Hồng cầu người, bạch cầu bị kích thích và tiểu cầu của động vật có vú. Dùng phù hợp cho máy Nihon Kohden, 23 thông số</t>
  </si>
  <si>
    <t xml:space="preserve"> Lọ 3ml. Máu chuẩn 5 thành phần bạch cầu mức thấp. Độ pH: trung tính. Thành phần: Hồng cầu người, bạch cầu bị kích thích và tiểu cầu của động vật có vú. Dùng phù hợp cho máy Nihon Kohden, 23 thông số</t>
  </si>
  <si>
    <t xml:space="preserve"> Lọ 3ml. Máu chuẩn 5 thành phần bạch cầu mức trung bình. Độ pH: trung tính. Thành phần: Hồng cầu người, bạch cầu bị kích thích và tiểu cầu của động vật có vú. Dùng phù hợp cho máy Nihon Kohden, 23 thông số</t>
  </si>
  <si>
    <t>Can 500 ml. Dùng để ly giải màng tế bào hồng cầu cho phân tích Hemoglobin. Độ pH: 5 đến 7. Thành phần: Chất hoạt động bề mặt mang điện tích dương. Dùng phù hợp cho máy Nihon Kohden, 23 thông số</t>
  </si>
  <si>
    <t>Hộp/20 cards. Thẻ định danh dùng phù hợp cho máy Vitek2 compact</t>
  </si>
  <si>
    <t>Hộp/3 x 2 ml. Dùng phù hợp cho máy sinh hóa tự động AU680.</t>
  </si>
  <si>
    <t>Hộp/4 x 0.25 ml. Dùng phù hợp cho máy sinh hóa tự động AU680.</t>
  </si>
  <si>
    <t>Hộp/20 x 5 ml. Dùng phù hợp cho máy sinh hóa tự động AU680.</t>
  </si>
  <si>
    <t>Chai/1kg. Hóa chất dùng trong giải phẫu bệnh / xét nghiệm. Tiêu chuẩn y tế.</t>
  </si>
  <si>
    <t>Chai/500g. Hóa chất dùng trong giải phẫu bệnh / xét nghiệm. Tiêu chuẩn y tế.</t>
  </si>
  <si>
    <t xml:space="preserve">Test nước tiểu </t>
  </si>
  <si>
    <t xml:space="preserve">Dung dịch rửa máy khí máu </t>
  </si>
  <si>
    <t xml:space="preserve">Dung dịch thuốc thử máy khi máu </t>
  </si>
  <si>
    <t xml:space="preserve">Hộp/1chai nước 90ml+6 chai bột 0,5g, Dung dịch rửa máy: chai nước 90ml và 06 chai bột 0.5g. Dùng phù hợp cho máy khí máu Easy BloodGas/hãng Medica  </t>
  </si>
  <si>
    <t xml:space="preserve">Hộp/800 ml, Bao gồm: Dung dịch Calibrant A, 550ml: 7.30–7.50 pH, 30–40 mmHg CO2, 125–175 mmHg O2, Chất đệm, Chất bảo quản, Chất làm ẩm. Dung dịch Calibrant B, 300ml: 6.80–7.00 pH, 66–76 mmHg CO2, 0mmHg O2, Chất đệm, Chất bảo quản, Chất làm ẩm. Dung dịch Rinse, 700ml: Chất đệm, Chất bảo quản, Chất làm ẩm. Waste Container. Dùng phù hợp cho máy khí máu  Easy BloodGas/hãng Medica  </t>
  </si>
  <si>
    <t xml:space="preserve">Số lượng dự kiến </t>
  </si>
  <si>
    <t>HIV Ag/Ab COMBO Calibrator</t>
  </si>
  <si>
    <t>HIV Ag/Ab COMBO control</t>
  </si>
  <si>
    <t>HIV Ag/Ab COMBO reagent kit</t>
  </si>
  <si>
    <t>iVancomycin Calibrator</t>
  </si>
  <si>
    <t>Test nhanh  Heroin/ Morphin</t>
  </si>
  <si>
    <t>Phát hiện định tính nhanh morphin, opiate và các chất chuyển hóa của chúng trong mẫu nước tiểu người. Độ nhay: 100%, Độ đặc hiệu: 100%,  dạng cassette</t>
  </si>
  <si>
    <t>Test thử ma tuý 4 in 1( MET/ THC/MDMA/MOP)</t>
  </si>
  <si>
    <t>Gồm 3 chai: Hồng cầu mẫu A, hồng cầu mẫu B, hồng cầu mẫu O, chai 10ml, chai nhỏ giọt. Thành phần: hồng cầu khối, dung dịch bảo quản và nuôi dưỡng hồng cầu, nồng độ dung dịch hồng cầu 5%</t>
  </si>
  <si>
    <t>Ống/1x3ml. Dùng phù hợp cho máy Cell-Dyn Ruby /Abbott ,30 thông số, tiêu chuẩn chất lượng: ISO, CE, FDA hoặc tương đương</t>
  </si>
  <si>
    <t>Dung dịch pha loãng (Diluent)</t>
  </si>
  <si>
    <t>Dung dịch Detergent</t>
  </si>
  <si>
    <t>Ethanol Calibrator/ Control</t>
  </si>
  <si>
    <t>Hộp/4x1ml. Dùng phù hợp cho máy sinh hóa tự động AU480.</t>
  </si>
  <si>
    <t>eMic Amoxicillin</t>
  </si>
  <si>
    <t>eMic Amoxicillin/clavulanic acid</t>
  </si>
  <si>
    <t>Xác định giá trị MIC kháng sinh</t>
  </si>
  <si>
    <t>eMic Ceftazidime</t>
  </si>
  <si>
    <t>eMic Doxycycline</t>
  </si>
  <si>
    <t>eMic Imipenem</t>
  </si>
  <si>
    <t>eMic Levofloxacin</t>
  </si>
  <si>
    <t>eMic Metronidazole</t>
  </si>
  <si>
    <t>eMic Tetracycline</t>
  </si>
  <si>
    <t>eMic Sulfamethoxazol/Trimethorime</t>
  </si>
  <si>
    <t>Hộp ủ kỵ khí anaeropack system</t>
  </si>
  <si>
    <t>Dung tích 2.5l</t>
  </si>
  <si>
    <t>Môi trường chuyên chở Cary Blair</t>
  </si>
  <si>
    <t xml:space="preserve">Môi trường Stuart amiers </t>
  </si>
  <si>
    <t>Lọ thủy tinh có nắp vặn chặt chứa 3ml môi trường, kích thước 40x16mm(±5%). Dùng để pha huyền dịch vi khuẩn dùng cho định danh và kháng sinh đồ</t>
  </si>
  <si>
    <t>Bộ nhuộm kháng acid</t>
  </si>
  <si>
    <t>Túi tạo khí môi trường nuôi cấy H.P(Microbiolory anaerocult C)</t>
  </si>
  <si>
    <t>Đĩa kháng sinh đồ các loại (Ampicillin/sulbactam 10/10, cefotaxim,ceftriaxon,amoxicillin/clavulanic acid, Ticarcillin/clavulanic acid, cefoperazon, Ceftazidime, Colistin…)</t>
  </si>
  <si>
    <t xml:space="preserve"> Ortho-Phthalaldehyde 0,55% (w/w).Can 5 lít.</t>
  </si>
  <si>
    <t>Chỉ thị kiểm soát gói hơi nước</t>
  </si>
  <si>
    <t>Hàm lượng Clo hoạt tính/Active chlorine: 25%. Bịch/1kg, đùng trong khử khuẩn nước thận nhân tạo</t>
  </si>
  <si>
    <t>Dạng xịt</t>
  </si>
  <si>
    <t>Chai 500ml. Chlorhexidine gluconate 0,5%, Ethanol ≥ 70% ,…</t>
  </si>
  <si>
    <t>Chai 500ml. Hoạt chất: Chlorhexidine digluconate 4,0 % (w/w)</t>
  </si>
  <si>
    <t>Dung dịch rửa tay thường quy</t>
  </si>
  <si>
    <t>Hoạt chất: Chlorhexidine digluconate 2,0 % (w/w)</t>
  </si>
  <si>
    <t>Hoạt chất: Hydrogen peroxide 5 % (w/w), Ion Ag 0,005 % (w/w)</t>
  </si>
  <si>
    <t>Dạng loại hạt vôi khô. Hàm lượng độ ẩm : 13-17%. Hấp thụ độ ẩm : 3.2 - 3.6%. Độ cứng của hạt: 92- 95%. Kích thước hạt vôi : 2-3mm. Chất liệu : hoạt tính sodium, calcium.Can/5 lít. Tiêu chuẩn y tế.</t>
  </si>
  <si>
    <t xml:space="preserve">Chương trình ngoại kiểm HbA1c </t>
  </si>
  <si>
    <t>Chương trình ngoại kiểm sinh hóa</t>
  </si>
  <si>
    <t>Βeta-2 Microglobulin Calibrator</t>
  </si>
  <si>
    <t>Βeta-2 Microglobulin control level 1</t>
  </si>
  <si>
    <t>Βeta-2 Microglobulin control level 2</t>
  </si>
  <si>
    <t>Βeta-2 Microglobulin control level 3</t>
  </si>
  <si>
    <t>Nội kiểm sinh hóa mức 2</t>
  </si>
  <si>
    <t>Nội kiểm sinh hóa mức 3</t>
  </si>
  <si>
    <t>Nội kiểm tim mạch đông khô mức 1,2,3</t>
  </si>
  <si>
    <t>Ethanol enzymatic, UV</t>
  </si>
  <si>
    <t>Dùng trong xét nghiệm.</t>
  </si>
  <si>
    <t xml:space="preserve">Đựng trong tube nhựa dùng để bảo quản và lưu giữ vi khuẩn trong điều kiện nhiệt độ âm. Thành phần Brain Heart, Infusion (3mg); Peptic Digest of Animal Tissue (3mg); Pancreatic Digest of Gelatin (7,5mg); Dextrose (1,5mg); Sodium Chloride (1,25mg); Disodium Phosphate (1,25mg); Glycerol (0,1mL); Nước cất (0,5mL). </t>
  </si>
  <si>
    <t>Thuốc nhuộm được chứa trong chai làm từ nhựa PP (Polypropylene). Chai 100mL đựng trong chai có dung tích 125mL, kích thước 100 × 60mm(±5%). Thành phần gồm 04 loại dung dịch là Crystal Violet, Lugol, Alcohol và Safranine.</t>
  </si>
  <si>
    <t>Lọ/20 đĩa, đĩa giấychứa trong lọ thủy tinh màu với nút cao su và nắp nhôm (phía trên nút cao su). Kích thước lọ 50 × 21mm(±5%), phía đáy lọ có chất chống ẩm thực hiện thử nghiệm Oxidase.</t>
  </si>
  <si>
    <t xml:space="preserve">Lọ/50 đĩa, đĩa giấy chứa trong lọ thủy tinh màu với nút cao su và nắp nhôm (phía trên nút cao su). Kích thước 50 × 21mm(±5%), phía đáy lọ có chất chống ẩm. Dùng thực hiện thử nghiệm kháng sinh đồ theo phương pháp khuếch tán kháng sinh trong thạch và dựa vào đường kính vòng vô khuẩn để biện luận vi khuẩn đề kháng, trung gian, nhạy cảm theo tiêu chuẩn CLSI hoặc EUCAST. Họ Đĩa kháng sinh bao gồm các loại đĩa giấy được tẩm kháng sinh với nồng độ theo quy định </t>
  </si>
  <si>
    <t>Lọ/20 đĩa, đĩa giấy sinh hóa được chứa trong lọ thủy tinh màu với nút cao su và nắp nhôm (phía trên nút cao su). Kích thước lọ 50 × 21mm(±5%), phía đáy lọ có chất chống ẩm. Dùng để thực hiện thử nghiệm nhạy cảm Optochin để phân biệt S. pneumoniae với Viridans streptococcus</t>
  </si>
  <si>
    <t>Lọ/50 đĩa, đĩa giấy chứa trong lọ nắp nhôm có gắn nút cao su đậy chặt,  Kích thước lọ 50 × 21mm(±5%), phía đáy lọ có chất chống ẩm</t>
  </si>
  <si>
    <t>Lọ nhỏ giọt có dung tích 10ml, kích thước 64 × 24mm(±5%) có chứa 2ml thuốc thử dùng thực hiện thử nghiệm phát hiện Catalase để phân biệt Staphylococcus với Streptococcus</t>
  </si>
  <si>
    <t>Chai bằng nhựa PS (polystyrene) có dung tích 125mL với kích thước 120 × 60 × 40mm (±5%), dùng tìm tác nhân gây nhiễm khuẩn huyết. Chai có vách ngăn thành hai pha, pha đặc có thành phần là môi trường là BHI agar(10ml) và pha lỏng BHI broth và SPS(40ml).</t>
  </si>
  <si>
    <t>Tube đũa nhựa có chứa  3ml môi trường Cary Blair. Bảo quản và chuyên chở mẫu phân. Thời gian bảo quản≥ 48 giờ ở nhiệt độ thường hoặc 2 – 8oC. Môi trường được chứa trong tube nhựa có chiều dài 180mm(±5%), đường kính 10mm(±5%)</t>
  </si>
  <si>
    <t>Tube đũa nhựa có chứa 3ml môi trường Stuart Amies. Thời gian bảo quản bệnh phẩm 48 giờ ở nhiệt độ thường hoặc 2 – 8oC. Môi trường được chứa trong tube nhựa có chiều dài 180mm(±5%), đường kính 10mm(±5%), phù hợp khi sử dụng với tăm bông lấy bệnh phẩm vô trùng hoặc tăm bông mãnh lấy bệnh phẩm vô trùng</t>
  </si>
  <si>
    <t>Lọ thủy tinh có nắp vặn chứa 3ml môi trường BHI. Dùng để tăng sinh không chọn lọc tất cả các vi khuẩn, ngoại trừ Haemophilus influenzae, cho hình dạng khuẩn lạc đặc trưng cho từng chủng loại tiêu chuẩn ISO 13485 hoặc tương đương</t>
  </si>
  <si>
    <t>Hộp/12 x 1.8 ml. Huyết thanh người dạng đông khô, đánh số thứ tự mẫu phân tích theo tháng. Ngoại kiểm tra huyết thanh học gồm 16 thông số: HBsAg, Anti-HBc IgM, Anti-HBs, Anti-Hbe, Anti-HBc II, Anti-HAV IgM, Anti-HAV II, Anti-HCV, Anti-HIV-1, Anti-HIV-2, Anti-HIV-1&amp;2 combined, Anti-HTLV-1, Anti-HTLV-2, Anti-HTLV-1&amp;2 combined, Anti-CMV, p24.</t>
  </si>
  <si>
    <t>Chương trình ngoại kiểm HIV/Hepatitis</t>
  </si>
  <si>
    <t>Phát hiện kháng thể kháng HCV trong  huyết thanh/huyết tương người bằng cách sử dụng kháng nguyên lõi, NS3, NS4, NS5 với độ nhạy trên 99%, độ đặc hiệu trên 98%. Đạt tiêu chuẩn ISO/CE/FDA/WHO đánh giá hoặc tương đương, dạng cassette</t>
  </si>
  <si>
    <t>Phát hiện kháng thể (IgG,IgM,IgA) kháng Treponema pallidum trong  huyết thanh/huyết tương người. Không có phản ứng chéo với mẫu chứa yếu tố dạng thấp RF, ký sinh trùng sốt rét, tiêu chuẩn ISO/CE/FDA/WHO đánh giá hoặc tương đương. Độ nhạy: ≥ 99%; Độ đặc hiệu: ≥ 99%,  dạng cassette</t>
  </si>
  <si>
    <t>Độ nhạy: ≥ 92%, Độ đặc hiệu: ≥ 98%, Không bị ảnh hưởng bởi mẫu có Hemoglobin cao (tán huyết), mỡ máu cao, Bilirubin cao, dạng cassette</t>
  </si>
  <si>
    <t>Độ nhạy:  ≥ 100%; Độ đặc hiệu:  ≥ 99,8%, Đạt tiêu chuẩn ISO/CE/FDA/WHO đánh giá hoặc tương đương, dạng cassette</t>
  </si>
  <si>
    <t>Phát hiện THC, MET, MDMA, MOP trong nước tiểu người với cut-off lần lượt là: 50, 1000, 500, 300 (ng/ml).Độ nhạy 100% ở các nồng độ trên và dưới Cut-off. Độ đặc hiệu:  xác định  mức nồng độ cụ thể các chất gây ảnh hưởng dến kết quả xét nghiệm,  dạng cassette</t>
  </si>
  <si>
    <t>Hộp/100 tests. Hóa chất dùng phù hợp cho máy miễn dịch Architect i1000SR/Abbott</t>
  </si>
  <si>
    <t>Hộp/6 chai x 4 ml. Hóa chất dùng phù hợp cho máy miễn dịch Architect i1000SR/Abbott</t>
  </si>
  <si>
    <t>Hộp/2 chai x 4.0ml. Hóa chất dùng phù hợp cho máy miễn dịch Architect i1000SR/Abbott</t>
  </si>
  <si>
    <t>Hộp/2 chai x 8.0ml. Hóa chất dùng phù hợp cho máy miễn dịch Architect i1000SR/Abbott</t>
  </si>
  <si>
    <t>Hộp/1 chai x 4.0ml. Hóa chất dùng phù hợp cho máy miễn dịch Architect i1000SR/Abbott</t>
  </si>
  <si>
    <t>Hộp/3 chai x 8.0ml. Hóa chất dùng phù hợp cho máy miễn dịch Architect i1000SR/Abbott</t>
  </si>
  <si>
    <t>Hộp/4 chai x 975ml. Hóa chất dùng phù hợp cho máy miễn dịch Architect i1000SR/Abbott</t>
  </si>
  <si>
    <t>Hộp/4 chai x 8.0ml. Hóa chất dùng phù hợp cho máy miễn dịch Architect i1000SR/Abbott</t>
  </si>
  <si>
    <t>Hộp/3 chai x 8 ml. Hóa chất dùng phù hợp cho máy miễn dịch Architect i1000SR/Abbott</t>
  </si>
  <si>
    <t>Hộp/100 test. Hóa chất dùng phù hợp cho máy miễn dịch Architect i1000SR/Abbott</t>
  </si>
  <si>
    <t>Hộp/4 chai x 25 ml. Dung dich rửa kim hút mẫu. Hóa chất dùng phù hợp cho máy miễn dịch Architect i1000SR/Abbott</t>
  </si>
  <si>
    <t>Hộp/12 chai x 5 ml. Hóa chất dùng phù hợp cho máy miễn dịch Architect i1000SR/Abbott</t>
  </si>
  <si>
    <t>Hộp/6x4ml. Hóa chất dùng phù hợp cho máy miễn dịch Architect i1000SR/Abbott</t>
  </si>
  <si>
    <t>Hộp/3x8ml. Hóa chất dùng phù hợp cho máy miễn dịch Architect i1000SR/Abbott</t>
  </si>
  <si>
    <t>Hộp/4 chai x 975 ml. Hóa chất dùng phù hợp cho máy miễn dịch Architect i1000SR/Abbott</t>
  </si>
  <si>
    <t>Hộp/2 chai x 4 ml. Hóa chất dùng phù hợp cho máy miễn dịch Architect i1000SR/Abbott</t>
  </si>
  <si>
    <t>Hộp/2 chai x 8ml. Hóa chất dùng phù hợp cho máy miễn dịch Architect i1000SR/Abbott</t>
  </si>
  <si>
    <t>Hộp/1 Chai x 4ml. Hóa chất dùng phù hợp cho máy miễn dịch Architect i1000SR/Abbott</t>
  </si>
  <si>
    <t>Hộp/6 chai x 2 ml. Hóa chất dùng phù hợp cho máy miễn dịch Architect i1000SR/Abbott</t>
  </si>
  <si>
    <t>Hộp/6 chai x 3.0ml. Hóa chất dùng phù hợp cho máy miễn dịch Architect i1000SR/Abbott</t>
  </si>
  <si>
    <t>Hộp/200 cái . Nắp cao su có khe giữa, đậy chai hóa chất, dùng phù hợp cho máy miễn dịch Architect i1000SR/Abbott</t>
  </si>
  <si>
    <t>Hộp/1000 cái. Cốc chứa mẫu, dùng phù hợp cho máy miễn dịch Architect i1000SR/Abbott</t>
  </si>
  <si>
    <t>Hộp/4000 cái. Cốc phản ứng, dùng phù hợp cho máy miễn dịch Architect i1000SR/Abbott</t>
  </si>
  <si>
    <t>Thành phần: Quaternary salt &lt; 2,5 %, Organic buffer  &lt; 0,27 %, Stabiliser &lt; 0,02 %, tiêu chuẩn chất lượng: CE, ISO hoặc tương đương.Dùng phù hợp cho máy xét nghiệm huyết học tự động Máy Cell-Dyn 3700 ,28 thông số</t>
  </si>
  <si>
    <t>Hộp/125ml. Thành phần:Organic buffer &lt; 0,5 %, Sodium salts &lt; 2,0 %, Proteolitic enzyme &lt; 35%, Chất bảo quản &lt; 0,05 %, tiêu chuẩn chất lượng: CE, ISO hoặc tương đương. Dùng phù hợp cho máy xét nghiệm huyết học tự động Máy Cell-Dyn 3700 ,28 thông số.</t>
  </si>
  <si>
    <t>Dung dịch đệm đẳng trương để pha loãng mẫu máu trên máy đếm bào máu để xác định các thông số tế bào.Thành phần: Organic buffer &lt; 0,1 %, Sodium salts &lt; 1,0 %, Natrium azide &lt; 0,05 %, tiêu chuẩn chất lượng: CE , ISO hoặc tương đương. Dùng phù hợp cho máy xét nghiệm huyết học tự động Máy Cell-Dyn 3700 ,28 thông số</t>
  </si>
  <si>
    <t>Thành phần: Organic buffer &lt; 0,5 %, Sodium salts &lt; 2,0 %, Wetting agent &lt; 0,1 %, Preservative &lt; 0,05.Tiêu chuẩn chất lượng: CE , ISO hoặc tương đương. Dùng phù hợp cho máy xét nghiệm huyết học tự động Máy Cell-Dyn 3700 ,28 thông số</t>
  </si>
  <si>
    <t>Thùng/20 lit, xác định các thông số tế bào trên máy đếm tế bào máu 5 thành phần .Thành phần: Organic buffer  &lt; 0,1 %, Sodium salts &lt; 1,0 %, Preservative &lt; 0,3 %, tiêu chuẩn chất lượng: CE, ISO hoặc tương đương Dùng phù hợp cho máy xét nghiệm huyết học Hemolyzer 5, 26 thông số. IVD pha loãng</t>
  </si>
  <si>
    <t>Bộ/(3 lọ x 3ml). Thành phần: bao gồm hồng cầu của người và động vật có vú, các bạch cầu mô phỏng và các tiểu cầu mô phỏng được treo trong dung dịch giống huyết tương có chất bảo quản.Tiêu Chuẩn: ISO, CE hoặc tương đương.Dùng phù hợp cho máy xét nghiệm huyết học Hemolyzer 5, 26 thông số.</t>
  </si>
  <si>
    <t>Thùng/5 lit. Dung dịch ly giải hồng cầu. Thành phần: Mineral buffer &lt; 0.3 %, Tension actives &lt; 3.0 %, Preservatives  &lt; 0.05%.Tiêu chuẩn chất lượng: CE, ISO hoặc tương đương Dùng phù hợp cho máy xét nghiệm huyết học Hemolyzer 5, 26 thông số, máy đếm tế bào máu 5 thành phần</t>
  </si>
  <si>
    <t>Bộ/(3 lọ x 3ml), tiêu chuẩn chất lượng: CE, ISO hoặc tương đương. Dùng phù hợp cho máy Cell-Dyn 3700 ,28 thông số (5 thành phần Bạch cầu)</t>
  </si>
  <si>
    <t>Dung dịch Sheat</t>
  </si>
  <si>
    <t xml:space="preserve">Hộp/12 x 12ml. Thành phần 100% từ nước tiểu  người. Đáp ứng 13 thông. Bảo quản 2-8oC. Mở nắp tối thiểu 30 ngày 2-8oC hoặc tương đương </t>
  </si>
  <si>
    <t xml:space="preserve">Hộp/30 x 1.8ml. Đáp ứng 10 thông số khí máu và ion đồ, bao gồm Total Co2 (Bicarbonate). Bảo quản 2-8oC.  Độ bền mở nắp tối thiểu 1 phút cho khí máu và 1 giờ cho ion đồ hoặc tương đương, </t>
  </si>
  <si>
    <t>Hộp/30 x 1.8ml. Đáp ứng 10 thông số khí máu và ion đồ, bao gồm Total Co2 (Bicarbonate). Bảo quản 2-8oC.  Độ bền mở nắp tối thiểu 1 phút cho khí máu và 1 giờ cho ion đồ hoặc tương đương</t>
  </si>
  <si>
    <t>Hộp/6 x 5ml.  Chương trình ngoại kiểm Sinh hóa đáp ứng trên 50 thông số sinh hóa thường qui, bộ mỡ, hormones và kim loại vi lượng hoặc tương đương. Có chu kỳ bắt đầu tháng 1-12 hàng năm. Phù hợp để tham gia chương trình ngoại kiểm Riqas được triển khai tại các Trung tâm kiểm chuẩn.</t>
  </si>
  <si>
    <t>Hộp/3 x 2ml.  Chương trình ngoại kiểm Huyết học đáp ứng 11 thông số công thức máu hoặc tương đương. Chu kỳ  bắt đầu tháng 1-12 hàng năm.Phù hợp để tham gia chương trình ngoại kiểm Riqas được triển khai tại các Trung tâm kiểm chuẩn.</t>
  </si>
  <si>
    <t xml:space="preserve">Hộp/6 x 0.5ml. Chương trình ngoại kiểm HbA1c 2 thông số hoặc tương đương. Chương trình bắt đầu tháng 1-12 hàng năm.Phù hợp để tham gia chương trình ngoại kiểm Riqas được triển khai tại các Trung tâm kiểm chuẩn. Bảo quản 2-8 oC. </t>
  </si>
  <si>
    <t>Hộp/3 x 12ml.  Chương trình ngoại kiểm Niệu đáp ứng 14 thông số tổng phân tích nước tiểu hoặc tương đương. Thành phần yêu cầu 100% nước tiểu người. Chu kỳ bắt đầu từ tháng 1-12 hàng năm. Phù hợp để tham gia chương trình ngoại kiểm Riqas được triển khai tại các Trung tâm kiểm chuẩn</t>
  </si>
  <si>
    <t xml:space="preserve">Hộp/6 x 1.8ml.  Chương trình ngoại kiểm Khí máu đáp ứng 11 thông số khí máu, Glucose và Điện giải hoặc tương đương. Có chu kỳ bắt đầu tháng 1-12 hàng năm. Phù hợp để tham gia chương trình ngoại kiểm Riqas được triển khai tại các Trung tâm kiểm chuẩn. </t>
  </si>
  <si>
    <t xml:space="preserve">Hộp/6 x 1ml. Chương trình ngoại kiểm Đông máu đáp ứng 5 thông số Đông máu cơ bản hoặc tương đương.  Có chu kỳ bắt đầu tháng 1-12 hàng năm. Phù hợp để tham gia chương trình ngoại kiểm Riqas được triển khai tại các Trung tâm kiểm chuẩn </t>
  </si>
  <si>
    <t xml:space="preserve">Hộp/20 x 5ml, dạng đông khô, dễ bảo quản 2-8oC. Độ bền mở nắp tối thiểu 7 ngày 2-8 oC hoặc 28 ngày ở -20oC. Đáp ứng trên 65 thông số bao gồm D-3-Hydroxybutyrate, Folate hoặc tương đương. </t>
  </si>
  <si>
    <t>Hộp/20 x 5ml, dạng đông khô, dễ bảo quản 2-8oC. Độ bền mở nắp tối thiểu 7 ngày 2-8 oC hoặc 28 ngày ở -20oC. Đáp ứng trên 65 thông số bao gồm D-3-Hydroxybutyrate, Folate hoặc tương đương. Thể tích đóng gói tối thiểu 100ml hoặc tương đương</t>
  </si>
  <si>
    <t>Hộp/3 x 2ml, dạng đông khô. Thành phần 100% từ người. Đáp ứng 7 thông số. Bảo quản 2-8oC. Độ bền mở nắp tối thiểu 5 ngày 2-8oC hoặc 28 ngày -20oC hoặc tương đương</t>
  </si>
  <si>
    <t xml:space="preserve">Bộ hóa chất điện giải  kèm  điện cực </t>
  </si>
  <si>
    <t xml:space="preserve">Hộp/0.13gx2+ 10ml; Thành phần gồm: Lọ A: NaCl, KCl, CaCl2, NaCl2, LiCl, HCl , Lọ B: Pepsin hoặc tương đương, tương thích với  máy phân tích điện giải CBS -400 </t>
  </si>
  <si>
    <t>Gồm 01 pack 1270ml + 02 Multi Biosensor Module. Thành phần gồm: Chất chuẩn A: 530ml, chất chuẩn B: 210ml, dung dịch rửa trong máy: 220ml, dung dịch tham chiếu: 310ml hoặc tương đương. Chip cảm biến sinh học Multi Biosensor Module: 02 cái, để định lượng Na+, K+, Cl- ,Ca 2+ , pH trong máu, nước tiểu., tương thích máy điện giải CBS-400</t>
  </si>
  <si>
    <t>Hộp/100 test. Xét nghiệm 10 thông số cơ bản của nước tiểu: Bilirubin, Blood (occult), Glucose, Ketone (acetoacetic acid), Specific Gravity, Leukocyte, Nitrite, pH, Protein, Urobilinogen. Dùng phù hợp cho máy CLINITEX Advantus/hãng Siemens</t>
  </si>
  <si>
    <t>Lọ nhỏ giọt, lọ 10ml. Thành phần: kháng thể đơn dòng</t>
  </si>
  <si>
    <t>Lọ nhỏ giọt, lọ 10ml, loại IgG+IgM đơn dòng kháng D</t>
  </si>
  <si>
    <t>Lọ nhỏ giọt, lọ 10ml. Thành phần: đa dòng kháng IgG, đơn dòng kháng C3d của chuột, clone BRIC-8, stabilized buffer</t>
  </si>
  <si>
    <t>Chất thử xét nghiệm định lượng HbA1c</t>
  </si>
  <si>
    <t>Vật liệu kiểm soát xét nghiệm định lượng HbA1c</t>
  </si>
  <si>
    <t>Dùng định lượng HbA1c trong mẫu máu toàn phần của người.Thành phần: Hydrophilic polymer of methacrylate esters copolymer.Tiêu chuẩn ISO 13485 hoặc tương đương.Hộp 2500 test/đơn vị</t>
  </si>
  <si>
    <t>Dùng định lượng HbA1c trong mẫu máu toàn phần của người. Thành phần: Sodium perchlorate nồng độ &lt;1.0%, Sodium azide nồng độ &lt;0.1%; pH: 5.35 ± 0.05;Tiêu chuẩn ISO 13485 hoặc tương đương. Hộp/600 ml x 4</t>
  </si>
  <si>
    <t>Dùng định lượng HbA1c trong mẫu máu toàn phần của người.Thành phần: Sodium perchlorate nồng độ ≤ 3.0%, Phosphate nồng độ ≤ 2.0%, Sodium azide nồng độ &lt; 0.1%; pH: 8.05 ± 0.20;Tiêu chuẩn ISO 13485 hoặc tương đương. Hộp/600 ml x 2</t>
  </si>
  <si>
    <t>Dùng định lượng HbA1c trong mẫu máu toàn phần của người.Thành phần: Phosphate nồng độ ≤ 2.0%, Sodium perchlorate nồng độ ≤ 0.3%, Sodium azide nồng độ &lt; 0.1%; pH: 7.05 ± 0.03;Tiêu chuẩn ISO 13485 hoặc tương đương.Hộp/600 ml x 2</t>
  </si>
  <si>
    <t>Dùng để ly giải hồng cầu và làm sạch các đường ống. Thành phần: Sodium azide nồng độ ≤ 0.01%;pH: 7.50 ± 0.1;Tiêu chuẩn ISO 13485 hoặc tương đương. Hộp/2L x 3 bình</t>
  </si>
  <si>
    <t xml:space="preserve">Thành phần:  Hemoglobin (human) 13.0 – 15.0g/dL; Potassium Cyanide &lt; 0.005%;Tiêu chuẩn ISO 13485 hoặc tương đương.Hộp/0,25 ml x 4(LV1), 0,25 ml x 4(LV2)   </t>
  </si>
  <si>
    <t>Dung dịch xác định thành phần bạch cầu và đo hemoglobin</t>
  </si>
  <si>
    <t>Dung dịch ly giải hồng cầu để xác định các thành phần bạch cầu khác nhau và định lượng Hemoglobine</t>
  </si>
  <si>
    <t>Thùng/3,8L. Thành phần: Buffer &lt;1.00%; Aromatic Oxy-Alcohol &lt;1.00%; Polyoxyethylene Ether &lt;0.10%,  tiêu chuẩn chất lượng: ISO 13485, CE hoặc tương đương. Dùng phù hợp cho máy Cell-Dyn Ruby /Abbott ,30 thông số</t>
  </si>
  <si>
    <t>Thùng / 3,8lít. Thành phần: Quaternary Ammonium, Salt &lt;10%; Hydroxylamine Salt &lt;3%,  tiêu chuẩn chất lượng: ISO 13485, CE hoặc tương đương. Dùng phù hợp cho máy Cell-Dyn Ruby /Abbott ,30 thông số</t>
  </si>
  <si>
    <t>Thùng /20 lít. Thành phần gồm: Sodium Phosphate, Dibasic &lt;0,3%, Potassium Phosphate, Monobasic &lt;0,05%, Disodium EDTA, Dihydrate &lt;0,03%, Sodium Chloride &lt;1,0%, Potassium Chloride &lt;0,05%, Chất bề mặt &lt;0,002%, Chất bảo quản &lt;0,2%,  tiêu chuẩn chất lượng: ISO 13485, CE hoặc tương đương. Dùng phù hợp cho máy Cell-Dyn Ruby /Abbott ,30 thông số</t>
  </si>
  <si>
    <t>Hộp/ 3 x 3 ml, dung dịch chuẩn (control) cho các máy xét nghiệm huyết học 
 Dùng phù hợp cho máy Cell-Dyn Ruby /Abbott ,30 thông số, tiêu chuẩn chất lượng: ISO, FDA hoặc tương đương</t>
  </si>
  <si>
    <t>Hộp/ (2x 50 ml). Thành phần: Subtilisin &lt;5.0%; Anti-Microbial Agent &lt;1.0%; Buffer &lt;25.0%; Stabilizer &lt;3.0%; Polyoxyethylene Ether &lt;10.0%. Dùng phù hợp cho máy Cell-Dyn Ruby /Abbott ,30 thông số, tiêu chuẩn chất lượng: ISO 13485, CE hoặc tương đương</t>
  </si>
  <si>
    <t>Chai/25g. Thành phần: Eosin G ≥30 - &lt;50%, 3-methylamino-7-dimethylaminophenothiazin-5-ium chloride ≥30 - &lt;50%, Methylene blue ≥20 - &lt;30%. Tiêu chuẩn y tế.</t>
  </si>
  <si>
    <t>Chai/100ml, tinh khiết, dạng lỏng, không mùi. Hóa chất dùng trong giải phẫu bệnh / xét nghiệm. Tiêu chuẩn y tế.</t>
  </si>
  <si>
    <t>Hộp/6 x 5ml. Thành phần: Huyết thanh người dạng đông khô, đánh số thứ tự mẫu phân tích theo tháng, bắt đầu từ tháng 1/2024 đến tháng 12/2024. Chương trình ngoại kiểm miễn dịch đáp ứng 55 thông số CA125, CA199, CA153, CEA, AFP, PSA, FT3, FT4, TSH, HCG, Ferritin, Progesterone, PTH, Cortisol, Thyroglobulin, ACTH, Aldosterone, Androstenedione, C-peptide, Insulin, LH, Paracetamol, Phenobarbital, Phenytoin, Carbamazepine, Folate, Free testosterone, FSH, GH, Gentamicin,, Prolactin, Testosterone, Vancomycin, B12, ....</t>
  </si>
  <si>
    <t>Hộp/6 x 3ml. Thành phần: Huyết thanh người dạng đông khô. Chương trình ngoại kiểm Tim mạch đáp ứng 11 thông số dấu ấn tim mạch : CK Total, CK-MB Activity, CK-MB Mass, D-Dimer, Digoxin, Homocysteine, hsCRP, Myoglobin, NT-proBNP, Troponin I, Troponin T</t>
  </si>
  <si>
    <t>Phần I: Hóa chất sử dụng cho máy miễn dịch Architect i1000SR/Abbott</t>
  </si>
  <si>
    <t xml:space="preserve"> Chất hiệu chuẩn xét nghiệm định lượng β-2 Microglobulin .Dùng phù hợp cho máy sinh hóa tự động AU480</t>
  </si>
  <si>
    <t>Vật liệu kiểm soát chất lượng cho xét nghiệm định lượng β-2 Microglobulin. Dùng phù hợp cho máy sinh hóa tự động AU480</t>
  </si>
  <si>
    <t>Chai/1000 ml. Thành phần: Mineral buffer &lt; 0.2%, Sodium salts &lt; 3.0%, Preservatives &lt;0.05%.Tiêu chuẩn chất lượng: CE, ISO hoặc tương đương. Dùng phù hợp cho máy xét nghiệm huyết học Hemolyzer 5, 26 thông số, máy đếm tế bào 5 thành phần</t>
  </si>
  <si>
    <t>Chai/60ml, Dùng phù hợp cho máy xét nghiệm huyết học Hemolyzer 5, 26 thông sốThành phần: Sodium hypochlorite  &lt; 4 %, Tiêu chuẩn chất lượng: CE, ISO hoặc tương đương.  Dùng phù hợp cho máy xét nghiệm huyết học Hemolyzer 5, 26 thông số, máy đếm tế bào 5 thành phần</t>
  </si>
  <si>
    <t>Theo phương pháp cột. Tương thích cho máy tách chiết: QIAcube Connet, Maelstrom 4800</t>
  </si>
  <si>
    <t>Phenol (C6H5OH)</t>
  </si>
  <si>
    <t>Hộp/4x29 ml, dải đo: 15-60 g/L.Dùng phù hợp cho máy sinh hóa tự động AU480.</t>
  </si>
  <si>
    <t>Hộp/4x30ml+4x30ml, dải đo: 5-1500 U/L. Dùng phù hợp cho máy sinh hóa tự động AU480.</t>
  </si>
  <si>
    <t>Hộp/4x50 ml +4x25 ml, dải đo: 3-500U/L. Dùng phù hợp cho máy sinh hóa tự động AU480.</t>
  </si>
  <si>
    <t>Hộp/4x25 ml +4x25 ml, dải đo: 3-1000 U/L. Dùng phù hợp cho máy sinh hóa tự động AU480.</t>
  </si>
  <si>
    <t>Hộp/4x40 ml, dải đo: 10-2000 U/L. Dùng phù hợp cho máy sinh hóa tự động AU480.</t>
  </si>
  <si>
    <t>Hộp/4x29ml, dải đo: 1-5 mmol/L. Dùng phù hợp cho máy sinh hóa tự động AU480.</t>
  </si>
  <si>
    <t>Hộp/4x45 ml, dải đo: 0.5-18 mmol/L. Dùng phù hợp cho máy sinh hóa tự động AU480.</t>
  </si>
  <si>
    <t>Hộp/4x51 ml +4x51 ml, dải đo: 5-2200 μmol/L. Dùng phù hợp cho máy sinh hóa tự động AU480.</t>
  </si>
  <si>
    <t>Hộp/4x20 ml +4x20 ml, dải đo: 0–171 μmol/L. Dùng phù hợp cho máy sinh hóa tự động AU480.</t>
  </si>
  <si>
    <t>Hộp/2x5ml, thành phần: dung dịch đệm, chứa:  đệm amoniac, ethanol, natri hydrocarbonat. Dùng phù hợp cho máy sinh hóa tự động AU480.</t>
  </si>
  <si>
    <t>Hộp/3x5ml. Dạng dung dịch, thành phần: dung dịch đệm, chứa: amoniac, ethanol, natri hydrocarbonat Dùng phù hợp cho máy sinh hóa tự động AU480.</t>
  </si>
  <si>
    <t>Hộp/3x5ml, Dạng dung dịch, thành phần: dung dịch đệm, chứa: amoniac, ethanol, natri hydrocarbonat. Dùng phù hợp cho máy sinh hóa tự động AU480.</t>
  </si>
  <si>
    <t>Hộp/4x30ml+4x6ml, dải đo: 1-15 kU/L. Dùng phù hợp cho máy sinh hóa tự động AU480.</t>
  </si>
  <si>
    <t>Hộp/2x22 ml+2x4 ml+2x6 ml, dải đo: 10-2000 U/L. Dùng phù hợp cho máy sinh hóa tự động AU480.</t>
  </si>
  <si>
    <t>Lọ/2 ml. Thành phần: Huyết thanh người đông khô chứa creatine kinase-MB isoenzyme. Dùng phù hợp cho máy sinh hóa tự động AU480.</t>
  </si>
  <si>
    <t>Lọ/1x1 ml. Thành phần: Huyết thanh người đông khô chứa creatine kinase-MB isoenzyme. Dùng phù hợp cho máy sinh hóa tự động AU480.</t>
  </si>
  <si>
    <t>Bình/450ml. Thành phần: hypochlorite. Dùng phù hợp cho máy sinh hóa tự động AU480.</t>
  </si>
  <si>
    <t>Hộp/4x30 ml + 4x30 ml. dải đo: 0.2-480 mg/L. Dùng phù hợp cho máy sinh hóa tự động AU480.</t>
  </si>
  <si>
    <t>Hộp/2x20+2x7ml. Dải đo: 8.11 mg/dL - 300 mg/dL. Dùng phù hợp cho máy sinh hóa tự động AU480.</t>
  </si>
  <si>
    <t>Hộp/4x40 ml +4x40 ml, dải đo: 5-1200 U/L. Dùng phù hợp cho máy sinh hóa tự động AU480.</t>
  </si>
  <si>
    <t>Hộp/2x34.5ml+2x37.5ml+2x7.5ml+5x2ml,  dải đo 4-15%. Dùng phù hợp cho máy sinh hóa tự động AU480.</t>
  </si>
  <si>
    <t>Hộp/4x10 ml, dải đo: 0.22-13.32 mmol/L. Dùng phù hợp cho máy sinh hóa tự động AU480.</t>
  </si>
  <si>
    <t>Hộp/6x2ml. Thành phần: Immunoglobulin G, Immunoglobulin A, Immunoglobulin M, Transferrin, C3, C4, Anti-Streptolysin O, Ferritin. Dùng phù hợp cho máy sinh hóa tự động AU480.</t>
  </si>
  <si>
    <t>Hộp/5x2ml, Thành phần : α-1 acidglycoprotein; α-1 antitrypsin; β-2 microglobulin; Ceruloplasmin; Haptoglobin. Dùng phù hợp cho máy sinh hóa tự động AU480.</t>
  </si>
  <si>
    <t>Hộp/4x40 ml +4x40 ml, dải đo: 0-513 μmol/L. Dùng phù hợp cho máy sinh hóa tự động AU480.</t>
  </si>
  <si>
    <t>Hộp/4x48 ml +4x48 ml, dải đo: 30-120 g/L. Dùng phù hợp cho máy sinh hóa tự động AU480.</t>
  </si>
  <si>
    <t>Hộp/4x50 ml+4x12.5 ml, dải đo: 0.1-11.3 mmol/L. Dùng phù hợp cho máy sinh hóa tự động AU480.</t>
  </si>
  <si>
    <t>Hộp/4x53 ml +4x53 ml, dải đo: 0.8-50 mmol/L. Dùng phù hợp cho máy sinh hóa tự động AU480.</t>
  </si>
  <si>
    <t>Hộp/4x42.3 ml+4x17.7 ml, dải đo: 89-1785 µmol/L. Dùng phù hợp cho máy sinh hóa tự động AU480.</t>
  </si>
  <si>
    <t>Bình/5 Lít. Thành phần bao gồm: Baypur CX 100; Sodium Hydroxide 1 - 2%; Genapol X080 1 - 2%; Sulfonic acids, C14-17-sec-alkane, muối natri 1 - 5%. Dùng phù hợp cho máy sinh hóa tự động AU480</t>
  </si>
  <si>
    <t>Hộp/4x10ml + 4x8ml, dải đo: 0.5-16.0 mg/L. Dùng phù hợp cho máy sinh hóa tự động AU480</t>
  </si>
  <si>
    <t>Hộp/4x51.3 ml +4x17.1 ml, dải đo: 0.05-4.65 mmol/L. Dùng phù hợp cho máy sinh hóa tự động AU480.</t>
  </si>
  <si>
    <t>Lọ/1x5 ml.  Thành phần: Huyết thanh người dạng bột đông khô chứa HDL-Cholesterol (người). Dùng phù hợp cho máy sinh hóa tự động AU480.</t>
  </si>
  <si>
    <t>Hộp/4x53 ml +4x27 ml, dải đo: 0.6-45 mmol/L. Dùng phù hợp cho máy sinh hóa tự động AU480.</t>
  </si>
  <si>
    <t>Hộp/4x15 ml +4x15 ml, dải đo: 2-179 μmol/L. Dùng phù hợp cho máy sinh hóa tự động AU480.</t>
  </si>
  <si>
    <t>Hộp/1000 cái, 3.0ml. Thể tích mẫu tối đa: 1 mL Thể tích chết: 50 µL. Dùng phù hợp cho máy sinh hóa tự động AU480.</t>
  </si>
  <si>
    <t>Hộp/4x32.6 ml+4x4.4 ml, dải đo: nước tiểu 7–450 mg/L. Dùng phù hợp cho máy sinh hóa tự động AU480.</t>
  </si>
  <si>
    <t>Hộp/5x1x2 ml. Thành phần bao gồm: Albumin người và Natri azide &lt; 0.1 % (w/w).Dùng phù hợp cho máy sinh hóa tự động AU480.</t>
  </si>
  <si>
    <t>Phần XIII: Mỗi danh mục là một phần</t>
  </si>
  <si>
    <t>One HbA1C Hemolyzing Solution</t>
  </si>
  <si>
    <t>Hộp/1x500 ml. Dung dịch ly giải hồng cầu dành cho xét nghiệm định lượng HbA1c trong máu toàn phần. Dùng phù hợp cho máy sinh hóa tự động AU680.</t>
  </si>
  <si>
    <t>Hộp/R1 4 x 20 ml + R2 2 x 10 ml. Dải đo: lên tới 1920 U/L. Dùng phù hợp cho máy sinh hóa tự động AU680.</t>
  </si>
  <si>
    <t>Hộp/(R1 8 x 60 ml + R2 8 x 15 ml). Dải đo: lên tới 600 U/L. Dùng phù hợp cho máy sinh hóa tự động AU680.</t>
  </si>
  <si>
    <t>Hộp/(R1 8 x 60 ml+ R2 8 x 15 ml). Dải đo: lên tới 600 U/L. Dùng phù hợp cho máy sinh hóa tự động AU680.</t>
  </si>
  <si>
    <t>Hộp/(10 x 60 ml). Dải đo: lên tới 6 g/dL.Dùng phù hợp cho máy sinh hóa tự động AU680.</t>
  </si>
  <si>
    <t>Hộp/R1 4 x 20 ml + R2 2 x 10 ml. Dải đo: lên đến 10 mg/dL. Dùng phù hợp cho máy sinh hóa tự động AU680.</t>
  </si>
  <si>
    <t>Hộp/R1 8 x 60 ml + R2 8 x 15 ml. Dải đo: 0.1 – 30 mg/dL. Dùng phù hợp cho máy sinh hóa tự động AU680.</t>
  </si>
  <si>
    <t>Hộp/10 x 60 ml. Dải đo: 3 – 750 mg/dL (0.08 - 19.4 mmol/L). Dùng phù hợp cho máy sinh hóa tự động AU680.</t>
  </si>
  <si>
    <t>Hộp/R1 4 x 20 ml + R2 2 x 10 ml. Dải đo: lên tới 19 kU/L. Dùng phù hợp cho máy sinh hóa tự động AU680.</t>
  </si>
  <si>
    <t>Hộp/R1 4 x 20 ml + R2 2 x 10 ml. Dải đo: lên tới 2000 U/L. Dùng phù hợp cho máy sinh hóa tự động AU680.</t>
  </si>
  <si>
    <t>Hộp/R1 8 x 60 ml + R2 8 x 12 ml. Dải đo: 2 - 250 mg/L. Dùng phù hợp cho máy sinh hóa tự động AU680.</t>
  </si>
  <si>
    <t>Ethanol Reagent</t>
  </si>
  <si>
    <t>Hộp/R1 8 x 60 ml + R2 8 x 15 ml. Dải đo: lên tới 1200 U/L. Dùng phù hợp cho máy sinh hóa tự động AU680.</t>
  </si>
  <si>
    <t>Hộp/10 x 60 ml. Dải đo: 1 - 400 mg/dL
(0.06 - 22.2 mmol/L). Dùng phù hợp cho máy sinh hóa tự động AU680.</t>
  </si>
  <si>
    <t>Hộp/R1 8 x 60 ml + R2 8 x 15 ml. Dải đo: lên tới 200 mg/dL. Dùng phù hợp cho máy sinh hóa tự động AU680.</t>
  </si>
  <si>
    <t>Hộp/R1 8 x 60 ml + R2 8 x 15 ml. Dải đo: 5 – 1000 µg/dL (0.9 – 179 µmol/L). Dùng phù hợp cho máy sinh hóa tự động AU680.</t>
  </si>
  <si>
    <t>Hộp/R1 4 x 20 ml + R2 2 x 10 ml. Dải đo: lên tới 120 mg/dL (13.3 mmol/L). Dùng phù hợp cho máy sinh hóa tự động AU680.</t>
  </si>
  <si>
    <t>Hộp/R1 3 x20 ml + R2 2 x 10 ml
+ R3 1x10ml. Dải đo: 30 – 150 mmol/mol theo IFCC (4.9 – 16% theo NGSP). Dùng phù hợp cho máy sinh hóa tự động AU680.</t>
  </si>
  <si>
    <t>Hộp/R1 8 x 60 ml + R2 8 x 15 ml. Dải đo: lên đến 14 g/dL. Dùng phù hợp cho máy sinh hóa tự động AU680.</t>
  </si>
  <si>
    <t>Hộp/10 x 60 ml. Dải đo: lên đến 1000 mg/dL. Dùng phù hợp cho máy sinh hóa tự động AU680.</t>
  </si>
  <si>
    <t>Hộp/R1 8 x 60 ml + R2 8 x 15 ml. Dải đo: 2 – 300 mg/dL (0.3 – 50 mmol/L) trong huyết thanh/huyết tương và lên tới 30 g/dL (5 mol/L) trong nước tiểu. Dùng phù hợp cho máy sinh hóa tự động AU680.</t>
  </si>
  <si>
    <t>Hộp/R1 8 x 60 ml + R2 8 x 15 ml. Dải đo: lên đến 20 mg/dL. Dùng phù hợp cho máy sinh hóa tự động AU680.</t>
  </si>
  <si>
    <t>Hộp/R1 4 x 20 ml + R2 2 x 8 ml. Dải đo: 3 - 350 mg/L (0.003 – 0.35 g/L). Dùng phù hợp cho máy sinh hóa tự động AU680.</t>
  </si>
  <si>
    <t>Lọ/5 ml. Thành phần: Huyết thanh người có hóa chất phụ gia và enzym thích hợp từ người, động vật và thực vật. Dùng phù hợp cho máy sinh hóa tự động AU480.</t>
  </si>
  <si>
    <t>Hộp/5 x 1 ml. Thành phần bao gồm: Albumin người và Natri azide &lt; 0.1 % (w/w). Dùng phù hợp cho máy sinh hóa tự động AU680.</t>
  </si>
  <si>
    <t>Bộ xét nghiệm phát hiện HPV (Human Papillomavirus) và xác định nhóm type bằng phương pháp Real-time PCR</t>
  </si>
  <si>
    <t>Bộ/48 mẫu.  Xác định nhóm type nguy cơ cao, nguy cơ thấp, genotype 6, genotype 11, genotype 16 và genotype 18. Cung cấp tất cả các thành phần đủ để làm xét nghiệm: cho khuếch đại nucleic acid, cho chứng và chuẩn, cho tách chiết nucleic acid từ bệnh phẩm: Trọn bộ ly trích phù hợp với mẫu thử</t>
  </si>
  <si>
    <t>Bộ/48 mẫu. Cung cấp tất cả các thành phần đủ để làm xét nghiệm: cho khuếch đại nucleic acid, cho chứng và chuẩn, cho tách chiết nucleic acid từ bệnh phẩm: Trọn bộ ly trích phù hợp. Hóa chất phù hợp máy khếch đại: Rotor-Gene Q, Aria-Dx</t>
  </si>
  <si>
    <t>Bộ xét nghiệm định type HPV (Human Papillomavirus) bằng phương pháp sinh học phân tử</t>
  </si>
  <si>
    <t>Bộ xét nghiệm phát hiện và định lượng HBV bằng kỹ thuật real-time PCR</t>
  </si>
  <si>
    <t>Bộ/50 mẫu. Cung cấp tất cả các thành phần đủ để làm xét nghiệm trên các mẫu thử bao gồm chứng, các chuẩn và mẫu: cho khuếch đại nucleic acid, cho chứng và chuẩn, cho tách chiết nucleic acid từ bệnh phẩm: Trọn bộ ly trích phù hợp trên các mẫu thử, hóa chất phù hợp máy khếch đại: Rotor-Gene Q, Aria-Dx</t>
  </si>
  <si>
    <t>Bộ xét nghiệm phát hiện và định lượng HCV bằng kỹ thuật real-time PCR</t>
  </si>
  <si>
    <t>Tiêu chuẩn EN ISO 11140-1 hoặc tương đương</t>
  </si>
  <si>
    <t xml:space="preserve">iVancomycin  Reagent </t>
  </si>
  <si>
    <t>Phát hiện định tính kháng nguyên HBV trong mẫu huyết thanh, huyết tương và máu toàn phầ, độ nhạy và độ đặc hiệu đạt 100%. không có phản ứng chéo với mẫu chứa yếu tố dạng thấp RF, Anti HCV, Anti HIV, Có đánh giá nồng độ các chất ảnh hưởng đến xét nghiệm như: Hemoglobin, mỡ máu, Bilirubin, tiêu chuẩn ISO, CE, FDA,WHO đánh giá hoặc tương đương, dạng cassette</t>
  </si>
  <si>
    <t>Phát hiện và phân biệt kháng thể (IgG, IgM) kháng vi-rút Dengue  týp 1, 2, 3, 4 trong máu người . Không có phản ứng chéo với nhóm Flavivirus khác. Độ nhạy: ≥ 94%, Độ đặc hiệu: ≥ 96%, dạng cassette</t>
  </si>
  <si>
    <t>Hộp/R1 4 x 10 ml + R2 1 x 10 ml. Dùng phù hợp cho máy sinh hóa tự động AU480.</t>
  </si>
  <si>
    <t>Ethanol Control</t>
  </si>
  <si>
    <t>Hộp/R1 8 x 60 ml + R2 8 x 15 ml. Dải đo: lên đến 14 mg/dL. Dùng phù hợp cho máy sinh hóa tự động AU680.</t>
  </si>
  <si>
    <r>
      <t>D.glucose (C</t>
    </r>
    <r>
      <rPr>
        <vertAlign val="subscript"/>
        <sz val="10"/>
        <rFont val="Times New Roman"/>
        <family val="1"/>
      </rPr>
      <t>6</t>
    </r>
    <r>
      <rPr>
        <sz val="10"/>
        <rFont val="Times New Roman"/>
        <family val="1"/>
      </rPr>
      <t>H</t>
    </r>
    <r>
      <rPr>
        <vertAlign val="subscript"/>
        <sz val="10"/>
        <rFont val="Times New Roman"/>
        <family val="1"/>
      </rPr>
      <t>12</t>
    </r>
    <r>
      <rPr>
        <sz val="10"/>
        <rFont val="Times New Roman"/>
        <family val="1"/>
      </rPr>
      <t>O</t>
    </r>
    <r>
      <rPr>
        <vertAlign val="subscript"/>
        <sz val="10"/>
        <rFont val="Times New Roman"/>
        <family val="1"/>
      </rPr>
      <t>6</t>
    </r>
    <r>
      <rPr>
        <sz val="10"/>
        <rFont val="Times New Roman"/>
        <family val="1"/>
      </rPr>
      <t>.H</t>
    </r>
    <r>
      <rPr>
        <vertAlign val="subscript"/>
        <sz val="10"/>
        <rFont val="Times New Roman"/>
        <family val="1"/>
      </rPr>
      <t>2</t>
    </r>
    <r>
      <rPr>
        <sz val="10"/>
        <rFont val="Times New Roman"/>
        <family val="1"/>
      </rPr>
      <t>O)</t>
    </r>
  </si>
  <si>
    <t>eMic Clarithromycine</t>
  </si>
  <si>
    <r>
      <t>Hóa chất tan đàm 1,4-Dithiothreitol C</t>
    </r>
    <r>
      <rPr>
        <vertAlign val="subscript"/>
        <sz val="10"/>
        <rFont val="Times New Roman"/>
        <family val="1"/>
      </rPr>
      <t>2</t>
    </r>
    <r>
      <rPr>
        <sz val="10"/>
        <rFont val="Times New Roman"/>
        <family val="1"/>
      </rPr>
      <t>H</t>
    </r>
    <r>
      <rPr>
        <vertAlign val="subscript"/>
        <sz val="10"/>
        <rFont val="Times New Roman"/>
        <family val="1"/>
      </rPr>
      <t>10</t>
    </r>
    <r>
      <rPr>
        <sz val="10"/>
        <rFont val="Times New Roman"/>
        <family val="1"/>
      </rPr>
      <t>O</t>
    </r>
    <r>
      <rPr>
        <vertAlign val="subscript"/>
        <sz val="10"/>
        <rFont val="Times New Roman"/>
        <family val="1"/>
      </rPr>
      <t>5</t>
    </r>
    <r>
      <rPr>
        <sz val="10"/>
        <rFont val="Times New Roman"/>
        <family val="1"/>
      </rPr>
      <t>S</t>
    </r>
    <r>
      <rPr>
        <vertAlign val="subscript"/>
        <sz val="10"/>
        <rFont val="Times New Roman"/>
        <family val="1"/>
      </rPr>
      <t>2</t>
    </r>
  </si>
  <si>
    <r>
      <t>Lọ/1gram, thành phần: 1,4-Dithiothreiotol (C</t>
    </r>
    <r>
      <rPr>
        <vertAlign val="subscript"/>
        <sz val="10"/>
        <rFont val="Times New Roman"/>
        <family val="1"/>
      </rPr>
      <t>2</t>
    </r>
    <r>
      <rPr>
        <sz val="10"/>
        <rFont val="Times New Roman"/>
        <family val="1"/>
      </rPr>
      <t>H</t>
    </r>
    <r>
      <rPr>
        <vertAlign val="subscript"/>
        <sz val="10"/>
        <rFont val="Times New Roman"/>
        <family val="1"/>
      </rPr>
      <t>10</t>
    </r>
    <r>
      <rPr>
        <sz val="10"/>
        <rFont val="Times New Roman"/>
        <family val="1"/>
      </rPr>
      <t>O</t>
    </r>
    <r>
      <rPr>
        <vertAlign val="subscript"/>
        <sz val="10"/>
        <rFont val="Times New Roman"/>
        <family val="1"/>
      </rPr>
      <t>5</t>
    </r>
    <r>
      <rPr>
        <sz val="10"/>
        <rFont val="Times New Roman"/>
        <family val="1"/>
      </rPr>
      <t>S</t>
    </r>
    <r>
      <rPr>
        <vertAlign val="subscript"/>
        <sz val="10"/>
        <rFont val="Times New Roman"/>
        <family val="1"/>
      </rPr>
      <t>2</t>
    </r>
    <r>
      <rPr>
        <sz val="10"/>
        <rFont val="Times New Roman"/>
        <family val="1"/>
      </rPr>
      <t>). Hóa chất dùng trong giải phẫu bệnh / xét nghiệm. Tiêu chuẩn y tế.</t>
    </r>
  </si>
  <si>
    <t>Lọ/20 đĩa, đĩa giấy sinh hóa chứa trong lọ thủy tinh màu với nút cao su và nắp nhôm (phía trên nút cao su). Kích thước lọ 50 × 21mm (±10%), phía đáy lọ có chất chống ẩm. Dùng để thực hiện thử nghiệm nhạy cảm Bacitracin để phân biệt S. pyogenes (Group A) với S. agalactiae (Group B).</t>
  </si>
  <si>
    <r>
      <t>Dung dịch H</t>
    </r>
    <r>
      <rPr>
        <vertAlign val="subscript"/>
        <sz val="10"/>
        <rFont val="Times New Roman"/>
        <family val="1"/>
      </rPr>
      <t>2</t>
    </r>
    <r>
      <rPr>
        <sz val="10"/>
        <rFont val="Times New Roman"/>
        <family val="1"/>
      </rPr>
      <t>O</t>
    </r>
    <r>
      <rPr>
        <vertAlign val="subscript"/>
        <sz val="10"/>
        <rFont val="Times New Roman"/>
        <family val="1"/>
      </rPr>
      <t>2</t>
    </r>
  </si>
  <si>
    <t>Saline solution (NaCl 0,45%)</t>
  </si>
  <si>
    <t>Bịch/1 lít.  PH: 5,0 - 7,2. Dùng phù hợp cho máy VITEK® 2</t>
  </si>
  <si>
    <t>Thuốc nhuộm được chứa trong chai làm từ nhựa PP (Polypropylene). Chai 500ml.Công dụng: Thực hiện xét nghiệm soi nhuộm Ziehl Neelsen tìm trực khuẩn kháng acid để chẩn đoán lao. Thành phần Methylen Blue</t>
  </si>
  <si>
    <t>Thuốc nhuộm được chứa trong chai làm từ nhựa PP (Polypropylene). Chai 500ml. Công dụng: Thực hiện xét nghiệm soi nhuộm Ziehl Neelsen tìm trực khuẩn kháng acid để chẩn đoán lao. Thành phần  là Carbon Fuchsin</t>
  </si>
  <si>
    <t>Dung dịch xử lý vỏ ngoài tế bào để xác định các thành phần khác nhau của bạch cầu.
Thành phần: Organic buffer &lt; 0,15 %, Surfactant &lt; 0,03 %, Alcohol &lt; 0,06 %, Preservative &lt; 0,07 %, tiêu chuẩn chất lượng: ISO, CE hoặc tương đương. Dùng phù hợp cho máy xét nghiệm huyết học tự động Máy Cell-Dyn 3700 ,28 thông số</t>
  </si>
  <si>
    <t>Can 5 lít. Dùng để rửa đường dịch
Độ pH: 7,7 đến 8,3. Thành phần: Polyoxyethylene nonylphenyl ether , Ethylen glycol monophenyl ether . Dùng phù hợp cho máy Nihon Kohden, 23 thông số</t>
  </si>
  <si>
    <t>Can 500 ml. Phá màng tế bào hồng cầu cho phân tích 5 thành phần bạch cầu. Độ pH: 7 đến 9. Thành phần: Chất hoạt động bề mặt mang điện tích âm. Dùng phù hợp cho máy Nihon Kohden, 23 thông số</t>
  </si>
  <si>
    <t>Thuốc nhuộm được chứa trong chai làm từ nhựa PP (Polypropylene). Chai 100mL đựng trong chai có dung tích 125mL, kích thước 100 × 60mm(±5%). Công dụng: Thực hiện xét nghiệm soi nhuộm Ziehl Neelsen tìm trực khuẩn kháng acid để chẩn đoán lao. Thành phần gồm 03 loại dung dịch là Carbon Fuchsin, Alcohol Acid và Methylen Blue</t>
  </si>
  <si>
    <t>Chỉ thị kiểm tra ba thông số: Thời gian, nhiệt độ, áp suất của lò hấp chân không. Chỉ thị hóa học loại 5 kiểm soát chất lượng tiệt khuẩn hơi nước, tiêu chuẩn EN ISO 11140-1 hoặc tương đương, kích thước 65x14mm(±2mm)</t>
  </si>
  <si>
    <t>Hộp /(100 x 3,7 ml). Thành phần:New methylene blue &lt; 0.2 %. Potassium oxalate, monohydrate &lt; 3.0 %. Sodium phosphate, dibasic &lt; 0.3 %, Potassium phosphate, monobasic &lt; 0.05%. Disodium EDTA, dihydrate &lt;0.03%. Sodium chloride &lt; 1.0%. Surfactant &lt; 0.001%. Preservative &lt; 0.05 %,  tiêu chuẩn chất lượng: ISO 13485, CE hoặc tương đương. Dùng phù hợp cho máy Cell-Dyn Ruby /Abbott ,30 thông số</t>
  </si>
  <si>
    <t>Hộp/(R1 5 x 20 ml + R2 1 x 25 ml), dải đo: lên tới 1400 U/L. Dùng phù hợp cho máy sinh hóa tự động AU680.</t>
  </si>
  <si>
    <t>Hộp/3 x 2ml. Chất hiệu chuẩn chẩn đoán in-vitro, dùng định lượng các lipid và Lp-PLA2. Dùng phù hợp cho máy sinh hóa tự động AU680.</t>
  </si>
  <si>
    <t>Hộp/6 x 3 ml. Định lượng nhiều xét nghiệm khác nhau. Dùng phù hợp cho máy sinh hóa tự động AU680.</t>
  </si>
  <si>
    <t>Hộp/3 x 1 ml. Vật liệu kiểm soát chất lượng cho xét nghiệm định lượng in-vitro albumin trong nước tiểu (mức 1). Dùng phù hợp cho máy sinh hóa tự động AU680.</t>
  </si>
  <si>
    <t>Hộp/3 x 1 ml. Vật liệu kiểm soát chất lượng cho xét nghiệm định lượng in-vitro albumin trong nước tiểu (mức 2). Dùng phù hợp cho máy sinh hóa tự động AU680.</t>
  </si>
  <si>
    <t>Hộp/3 x 2 ml. Vật liệu kiểm soát chất lượng cho xét nghiệm CRP (mức 1). Dùng phù hợp cho máy sinh hóa tự động AU680.</t>
  </si>
  <si>
    <t>Hộp/3 x 2 ml. Vật liệu kiểm soát chất lượng cho xét nghiệm CRP (mức 2). Dùng phù hợp cho máy sinh hóa tự động AU680.</t>
  </si>
  <si>
    <t>Trulab N (Control)(Chất nội kiểm sinh hóa)</t>
  </si>
  <si>
    <t>TruLab P (Control)(Chất nội kiểm sinh hóa)</t>
  </si>
  <si>
    <t>Hộp/6 x 25 ml. Dải đo: 0.04 – 20 mg/dL (0.01 – 5 mmol/L). Dùng phù hợp cho máy sinh hóa tự động AU680.</t>
  </si>
  <si>
    <t>Dung dịch Eosin</t>
  </si>
  <si>
    <t>Chai/1 lít , nồng độ 0.5% hoặc 1%. Hóa chất dùng trong giải phẫu bệnh / xét nghiệm. Tiêu chuẩn y tế.</t>
  </si>
  <si>
    <t>Peracetic acid: 4-5%,  Hydrogen Peroxide: 19-26%,  Acetic acid: 7-15%</t>
  </si>
  <si>
    <t>Hộp/2 x 1mL. Dùng cho kiểm soát chất lượng xét nghiệm Alcohol Ethanol. Dùng phù hợp cho máy sinh hóa tự động AU680.</t>
  </si>
  <si>
    <t>Ethanol Calibrator</t>
  </si>
  <si>
    <t>Hộp/1 x 1mL. Dùng cho hiệu chuẩn xét nghiệm Alcohol Ethanol. Dùng phù hợp cho máy sinh hóa tự động AU680.</t>
  </si>
  <si>
    <t>Hộp/R1: 1 x 60mL + R2: 1 x 20mL. Thuốc thử xét nghiệm định lượng Alcohol Ethanol trong huyết thanh người. Dùng phù hợp cho máy sinh hóa tự động AU680.</t>
  </si>
  <si>
    <t>Chất hiệu chuẩn xét nghiệm định lượng AFP</t>
  </si>
  <si>
    <t>Thuốc thử xét nghiệm định lượng AFP</t>
  </si>
  <si>
    <t>IVD pha loãng trong xét nghiệm định lượng AFP</t>
  </si>
  <si>
    <t>Dung dịch pha loãng trong xét nghiệm định lượng AFP Hộp/1 x 14ml</t>
  </si>
  <si>
    <t>Thuốc thử xét nghiệm định lượng thyroglobulin</t>
  </si>
  <si>
    <t>Chất hiệu chuẩn xét nghiệm định lượng thyroglobulin</t>
  </si>
  <si>
    <t>Chất hiệu chuẩn Thyroglobulin định lượng với  6 mức nồng độ liên tiếp. Hộp/6 x 2 ml</t>
  </si>
  <si>
    <t>IVD pha loãng xét nghiệm định lượng Thyroglobulin</t>
  </si>
  <si>
    <t>Mẫu nội kiểm cho xét nghiệm miễn dịch đặc hiệu, mức nồng độ 1,2,3</t>
  </si>
  <si>
    <t>Dung dịch kiểm chuẩn 3 mức nồng độ cho xét nghiệm Miễn dịch (Chất nội kiểm Anti Tg, iPTH).Thành phần: huyết thanh người, dạng lỏng. Bộ/3 x 5 ml</t>
  </si>
  <si>
    <t>Thuốc thử xét nghiệm định lượng thyroglobulin Antibody</t>
  </si>
  <si>
    <t>Xét nghiệm định lượng Thyroglobulin Antibody II trong huyết thanh, huyết tương người. Hộp/2 x 50 test</t>
  </si>
  <si>
    <t>Chất hiệu chuẩn xét nghiệm định lượng thyroglobulin Antibody</t>
  </si>
  <si>
    <t>Chất hiệu chuẩn xét nghiệm định lượng CA 125</t>
  </si>
  <si>
    <t>Thuốc thử xét nghiệm định lượng CA 125</t>
  </si>
  <si>
    <t>1. Xét nghiệm  định lượng CA125 trong huyết thanh, huyết tương người với giới hạn từ 0.5 – 5000 U/ml. Thành phần gồm: R1a: Các hạt từ tính phủ kháng thể kháng biotin ở dê, gắn biotin kháng nguyên kháng CA 125, kháng thể đơn dòng ở chuột, albumin huyết thanh bò, ≤ 0,1% natri azit và ≤ 0,1% ProClin 300. R1b: Liên hợp photphataza kiềm-kháng nguyên kháng CA 125 đơn dòng ở chuột (bò), albumin huyết thanh bò, ≤ 0,1% natri azit và ≤ 0,1% ProClin 300. R1c: Dung dịch đệm protein (bò, dê, chuột) , ≤ 0,1% natri azit và ≤ 0,1% ProClin 300. Hộp/2 x 50 test</t>
  </si>
  <si>
    <t>Thuốc thử xét nghiệm định lượng CA 15-3</t>
  </si>
  <si>
    <t>Chất hiệu chuẩn xét nghiệm định lượng CA 15-3</t>
  </si>
  <si>
    <t>Chất hiệu chuẩn xét nghiệm định lượng CEA</t>
  </si>
  <si>
    <t>Thuốc thử xét nghiệm định lượng CEA</t>
  </si>
  <si>
    <t>Vật liệu kiểm soát xét nghiệm định lượng CEA</t>
  </si>
  <si>
    <t>Chất hiệu chuẩn xét nghiệm định lượng ferritin</t>
  </si>
  <si>
    <t>Thuốc thử xét nghiệm định lượng ferritin</t>
  </si>
  <si>
    <t>Thuốc thử xét nghiệm định tính kháng thể IgM kháng HBc</t>
  </si>
  <si>
    <t>Chất hiệu chuẩn xét nghiệm định tính kháng thể IgM kháng HBc</t>
  </si>
  <si>
    <t>Vật liệu kiểm soát xét nghiệm định tính kháng thể IgM kháng HBc</t>
  </si>
  <si>
    <t>Vật liệu kiểm soát xét nghiệm định tính kháng thể IgM kháng HBc (Chất nội kiểm).  Hộp/2 x 2.5 ml</t>
  </si>
  <si>
    <t>Chất hiệu chuẩn xét nghiệm định tính kháng thể kháng HBc</t>
  </si>
  <si>
    <t>Vật liệu kiểm soát xét nghiệm định tính kháng thể kháng HBc</t>
  </si>
  <si>
    <t>Thuốc thử xét nghiệm định tính kháng thể kháng HBc</t>
  </si>
  <si>
    <t>Chất hiệu chuẩn xét nghiệm định tính HBsAg</t>
  </si>
  <si>
    <t>Vật liệu kiểm soát xét nghiệm định tính HBs Ag</t>
  </si>
  <si>
    <t>Vật liệu kiểm soát xét nghiệm định lượng CEA (Chất nội kiểm).  Hộp/3 × 2.5 ml</t>
  </si>
  <si>
    <t>Chất hiệu chuẩn Ferritin với  6 mức nồng độ: S0, S1, S2, S3, S4, S5. Hộp/6 x 4 ml</t>
  </si>
  <si>
    <t>Thuốc thử xét nghiệm định tính HBs Ag</t>
  </si>
  <si>
    <t>Chất hiệu chuẩn xét nghiệm định lượng iPTH</t>
  </si>
  <si>
    <t>Thuốc thử xét nghiệm định lượng iPTH</t>
  </si>
  <si>
    <t>Chất hiệu chuẩn xét nghiệm định lượng progesterone</t>
  </si>
  <si>
    <t>Chất hiệu chuẩn Progesterone định lượng với 6 mức nồng độ: S0, S1, S2, S3, S4, S5. Hộp/1x4ml; 5x2.5ml</t>
  </si>
  <si>
    <t>Thuốc thử xét nghiệm định lượng progesterone</t>
  </si>
  <si>
    <t>Chất hiệu chuẩn dùng cho xét nghiệm định lượng βhCG toàn phần</t>
  </si>
  <si>
    <t>Hiệu chuẩn Total β-hCG với 6 mức nồng độ liên tiếp: S0, S1, S2, S3, S4, S5. Hộp/6x4ml</t>
  </si>
  <si>
    <t>Thuốc thử dùng cho xét nghiệm định lượng βhCG toàn phần</t>
  </si>
  <si>
    <t>Chất hiệu chuẩn xét nghiệm định lượng cortisol</t>
  </si>
  <si>
    <t>Chất hiệu chuẩn Cortisol  với 6 mức nồng độ liên tiếp: S0, S1, S2, S3, S4, S5. Hộp/6 x 4 ml</t>
  </si>
  <si>
    <t>Thuốc thử xét nghiệm định lượng cortisol</t>
  </si>
  <si>
    <t>Chất hiệu chuẩn xét nghiệm định lượng T3 tự do</t>
  </si>
  <si>
    <t>Chất hiệu chuẩn  Free T3 với 6 mức nồng độ liên tiếp: S0, S1, S2, S3, S4, S5. Hộp/6x2.5ml</t>
  </si>
  <si>
    <t>Thuốc thử xét nghiệm định lượng T3 tự do</t>
  </si>
  <si>
    <t>Chất hiệu chuẩn xét nghiệm định lượng T4 tự do</t>
  </si>
  <si>
    <t>Chất hiệu chuẩn Free T4 với 6 mức nồng độ liên tiếp: S0, S1, S2, S3, S4, S5. Hộp/6x2.5ml</t>
  </si>
  <si>
    <t>Thuốc thử xét nghiệm định lượng T4 tự do</t>
  </si>
  <si>
    <t>Chất hiệu chuẩn xét nghiệm định lượng TSH</t>
  </si>
  <si>
    <t>Hiệu chuẩn TSH với 6 mức nồng độ: S0, S1, S2, S3, S4, S5. Hộp/6x2.5ml</t>
  </si>
  <si>
    <t>Thuốc thử xét nghiệm định lượng TSH</t>
  </si>
  <si>
    <t>Chất hiệu chuẩn xét nghiệm định lượng cTnI</t>
  </si>
  <si>
    <t>Chất hiệu chuẩn xét nghiệm định lượng hs- troponin I (cTnI). Hộp/3x1,5ml + 4x1ml</t>
  </si>
  <si>
    <t>Mẫu nội kiểm cho xét nghiệm dấu ấn tim mạch, mức nồng độ 1,2,3</t>
  </si>
  <si>
    <t>Chất kiểm chuẩn xét nghiệm tim mạch (cTnI, BNP, NT-proBNP) với  3 mức nồng độ. Bộ/3x3ml</t>
  </si>
  <si>
    <t>Thuốc thử xét nghiệm định lượng cTnI</t>
  </si>
  <si>
    <t>Chất hiệu chuẩn xét nghiệm định lượng procalcitonin</t>
  </si>
  <si>
    <t>Chất hiệu chuẩn  Procalcitonin định lượng Hộp/7x2 ml</t>
  </si>
  <si>
    <t>Thuốc thử xét nghiệm định lượng procalcitonin</t>
  </si>
  <si>
    <t>Chất hiệu chuẩn xét nghiệm định lượng PSA toàn phần</t>
  </si>
  <si>
    <t>Vật liệu kiểm soát xét nghiệm định lượng PSA toàn phần</t>
  </si>
  <si>
    <t>Vật liệu kiểm soát xét nghiệm định lượng PSA toàn phần (Chất nội kiểm). Hộp/3x5 ml</t>
  </si>
  <si>
    <t>Thuốc thử xét nghiệm định lượng PSA toàn phần</t>
  </si>
  <si>
    <t>IVD pha loãng trong xét nghiệm định lượng PSA</t>
  </si>
  <si>
    <t>Dung dịch pha loãng mẫu của xét nghiệm PSA Hộp/1x14ml</t>
  </si>
  <si>
    <t>Thuốc thử xét nghiệm định tính kháng nguyên p24 của HIV-1 và p26 của HIV-2, kháng thể kháng HIV-1 và kháng thể kháng HIV-2</t>
  </si>
  <si>
    <t>Chất hiệu chuẩn xét nghiệm định tính kháng nguyên p24 của HIV-1 và p26 của HIV-2, kháng thể kháng HIV-1 và kháng thể kháng HIV-2</t>
  </si>
  <si>
    <t>Thành phần: C0: Chất hiệu chuẩn Âm tính, gồm chất nền tổng hợp không chứa kháng nguyên HIV-1, HIV-2 và kháng thể kháng HIV-1/HIV-1/O/ HIV-2. Chất bảo quản: natri azide (≤0,1%) và ProClin 300 (≤0,25%). C1: Chất hiệu chuẩn Dương tính, gồm huyết thanh người dương tính với kháng thể anti-HIV-1 (bất hoạt bằng nhiệt), âm tính với kháng nguyên HBs, kháng nguyên HIV, kháng thể anti-HIV-2 và anti-HCV trong dung dịch pha loãng tổng hợp. Chất bảo quản: natri azide (≤0,1%) và ProClin 300 (≤0,25%) Hộp/2 x 1.7 ml</t>
  </si>
  <si>
    <t>Vật liệu kiểm soát xét nghiệm định tính kháng nguyên p24 của HIV-1 và p26 của HIV-2, kháng thể kháng HIV-1 và kháng thể kháng HIV-2</t>
  </si>
  <si>
    <t>Chất nội kiểm HIV Ag/Ab Combo với  3 mức nồng độ, thành phần: QC1: QC âm tính chứa dung dịch pha loãng tổng hợp không chứa kháng nguyên HIV-1, HIV-2 và kháng thể anti-HIV-1/HIV-1/O/HIV-2. Chất bảo quản: natri azide (≤0,1%) và ProClin 300 (≤0,25%). QC2: QC dương tính với anti-HIV-1 chứa huyết thanh người dương tính với kháng thể anti-HIV-1 (bất hoạt bằng nhiệt), âm tính với kháng nguyên HBs, kháng nguyên HIV, kháng thể anti-HIV-2 và anti-HCV trong dung dịch pha loãng tổng hợp. Chất bảo quản: natri azide (≤0,1%) và ProClin 300 (≤0,25%). QC3: QC dương tính với HIV-1 Ag chứa kháng nguyên HIV-1 tinh sạch (bất hoạt về mặt hóa học) trong dung dịch pha loãng tổng hợp. Chất bảo quản: natri azide (≤0,1%) và ProClin 300 (≤0,25%) Hộp/3 x 2 x 4,4 ml</t>
  </si>
  <si>
    <t>Thuốc thử xét nghiệm định lượng kháng thể anti-HBs</t>
  </si>
  <si>
    <t>Chất hiệu chuẩn xét nghiệm định lượng kháng thể HBs</t>
  </si>
  <si>
    <t>Chất hiệu chuẩn xét nghiệm định lượng kháng thể HBs với 6 mức nồng độ. Hộp/6x2,5 ml</t>
  </si>
  <si>
    <t>Vật liệu kiểm soát xét nghiệm định lượng kháng thể HBs</t>
  </si>
  <si>
    <t>Vật liệu kiểm soát xét nghiệm định lượng kháng thể HBs (Chất nội kiểm). Hộp/2x3x3,5ml</t>
  </si>
  <si>
    <t>Giếng phản ứng dùng cho máy phân tích miễn dịch</t>
  </si>
  <si>
    <t>Dung dịch đệm rửa dùng cho máy xét nghiệm miễn dịch</t>
  </si>
  <si>
    <t>Thành phần: Tris buffered saline, surfactant, &lt; 0.1% sodium azide, &lt; 0.05% khối lượng phản ứng của:5-chloro-2-methyl-4-isothiazolin-3-one and 2-methyl-4-isothiazolin-3-one (3:1). Bình/1 x 10 Lít</t>
  </si>
  <si>
    <t xml:space="preserve">Vật liệu kiểm soát xét nghiệm định lượng 54 thông số xét nghiệm miễn dịch 3 mức </t>
  </si>
  <si>
    <t>Dạng đông khô. Thành phần 100% huyết thanh người.  Vật liệu kiểm soát xét nghiệm định lượng 54 thông số Miễn dịch và dấu ấn ung thư. Hộp/12 x 5 ml</t>
  </si>
  <si>
    <t>IVD kích hoạt phản ứng hóa phát quang trong xét nghiệm miễn dịch</t>
  </si>
  <si>
    <t>Chứa Lumi-Phos 530 (dung dịch đệm chứa dioxetane Lumigen PPD, chất huỳnh quang và chất hoạt tính bề mặt). Hộp/4 x 130 ml</t>
  </si>
  <si>
    <t>Dung dịch rửa dùng cho máy phân tích miễn dịch</t>
  </si>
  <si>
    <t>Cốc đựng mẫu</t>
  </si>
  <si>
    <t>Cốc đựng mẫu Túi/1000 cái</t>
  </si>
  <si>
    <t>IVD kiểm tra hệ thống dùng cho máy xét nghiệm miễn dịch</t>
  </si>
  <si>
    <t>Dung dịch kiểm tra máy Hộp/6 x 4 ml</t>
  </si>
  <si>
    <t>Dung dịch rửa máy hàng ngày. Bình/1000 ml</t>
  </si>
  <si>
    <t>Dung dịch rửa máy hàng ngày. Bình/1 gallon</t>
  </si>
  <si>
    <t>Phần II:  Hóa chất sử dụng cho máy Miễn dịch</t>
  </si>
  <si>
    <t>Giếng phản ứng dùng cho máy phân tích miễn dịch. Chất liệu: Polypropylene; thể tích tối đa 1ml Túi/1000 cái</t>
  </si>
  <si>
    <t>Chất hiệu chuẩn AFP định lượng, gồm 7 nồng độ liên tiếp: S0, S1, S2, S3, S4, S5, S6. Hộp/7 x 2.5 ml</t>
  </si>
  <si>
    <t>Dung dịch pha loãng Thyroglobulin. Hộp/1 x 14 ml</t>
  </si>
  <si>
    <t>Chất hiệu chuẩn Thyroglobulin Antibody II. Hộp/4ml + 5 x 2.5ml</t>
  </si>
  <si>
    <t>Hiệu chuẩn CA125 II với 6 mức nồng độ liên tiếp: S0, S1, S2, S3, S4, S5. Hộp/6 x 2.5ml</t>
  </si>
  <si>
    <t>Chất hiệu chuẩn CA15-3 Reagent với 6 mức nồng độ liên tiếp: S0, S1, S2, S3, S4, S5. Hộp/6 x 1.5 ml</t>
  </si>
  <si>
    <t>Hiệu chuẩn Anti Hbc IgM định tính. Hộp/2 x 1 ml</t>
  </si>
  <si>
    <t>Chất hiệu chuẩn PSA toàn phần với 6 mức nồng độ: S0, S1, S2, S3, S4, S5. Hộp/6x2.5ml</t>
  </si>
  <si>
    <t>Xét nghiệm  định lượng tổng mức kháng nguyên đặc hiệu tuyến tiền liệt (PSA) trong huyết thanh, huyết tương người. Thành phần: R1a: Các hạt từ tính phủ kháng thể kháng PSA đơn dòng ở chuột được huyền phù trong dung dịch muối đệm Tris, có chất hoạt tính bề mặt, albumin huyết thanh bò (BSA) , &lt; 0,15% natri azit và &lt;0,15% ProClin 300. R1b: Liên hợp photphataza kiềm kháng PSA đơn dòng ở chuột (bò) được pha loãng trong dung dịch muối đệm photphat, có chất hoạt tính bề mặt, BSA, protein (chuột) , &lt; 0,15% natri azit và &lt;0,26% ProClin 300. Hộp/2 x 50 test</t>
  </si>
  <si>
    <t xml:space="preserve"> Xét nghiệm định lượng  alpha-fetoprotein (AFP) trong huyết thanh, huyết tương người với giới hạn từ 0,5 – 3.000 ng/ml. Thành phần gồm: R1a: Các hạt từ tính phủ kháng thể kháng AFP đơn dòng trong dung dịch muối đệm Tris, có chất hoạt tính bề mặt, chất nền albumin huyết thanh bò (BSA), ≤ 0,1% natri azit và ≤ 0,1% ProClin 300, R1b: Liên hợp photphataza kiềm kháng AFP đơn dòng ở chuột (bò) được pha loãng trong dung dịch muối đệm photphat, có chất hoạt tính bề mặt, chất nền BSA, protein (dê, thỏ, chuột) , ≤ 0,1% natri azit và ≤ 0,1% ProClin 300. Hộp/2 x 50 test</t>
  </si>
  <si>
    <t xml:space="preserve"> Xét nghiệm định lượng Thyroglobulin trong huyết thanh, huyết tương người với giới hạn từ: 0,1–500 ng/ml. Thành phần gồm: R1a: Các hạt từ tính Dynabeads phủ streptavidin trong dung dịch đệm Tris có protein (bò) , ≤ 0,1% natri azit và ≤ 0,1% ProClin 300.R1b: Liên hợp photphataza kiềm-kháng thể kháng thyroglobulin đơn dòng trong dung dịch đệm Tris có protein (bò, chuột) , ≤ 0,1% natri azit và ≤ 0,1% ProClin 300.R1c: Các kháng thể kháng thyroglobulin đơn dòng ở chuột được liên kết với biotin trong dung dịch đệm HEPES có protein (bò và chuột) , ≤ 0,1% natri azit và ≤ 0,1% ProClin 300. Hộp/2x 50 test</t>
  </si>
  <si>
    <t xml:space="preserve"> Xét nghiệm  định lượng CEA trong huyết thanh, huyết tương người với giới hạn: 0,1–1.000 ng/ml. Thành phần: R1a: Các hạt từ tính phủ kháng thể kháng CEA MAb ở chuột  trong dung dịch đệm Tris, albumin huyết thanh bò , ≤ 0,1% natri azit và ≤ 0,1% ProClin 300. R1b: là chất pha loãng - dung dịch đệm photphat, protein (chuột, bò) , ≤ 0,1% natri azit và ≤ 0,1% ProClin 300.R1c: Liên hợp: Kháng thể kháng CEA MAb ở chuột được liên kết với photphataza kiềm (bò), được pha loãng trong dung dịch đệm photphat, protein (bò) , ≤ 0,1% natri azit và ≤ 0,1% ProClin 300. Hộp/2 x 50 test</t>
  </si>
  <si>
    <t>Xét nghiệm định tính phát hiện kháng thể IgM kháng kháng nguyên lõi của vi rút viêm gan B (Anti- HBc IgM) trong huyết thanh, huyết tương người. Thành phần: R1a: Các hạt từ tính được phủ kháng thể IgM kháng người của cừu  trong dung dịch muối Tris, với chất hoạt tính bề mặt, ≤ 0,1% natri azit và ≤ 0,1% ProClin 300. R1b: Dung dịch đệm rửa đặc biệt với chất hoạt tính bề mặt, ≤ 0,1% natri azit và ≤ 0,1% ProClin 300. R1c: Kháng nguyên HBc tái tổ hợp (E. coli) - liên hợp alkaline phosphatase (bò) trong PBS với chất hoạt tính bề mặt, ≤ 0,1% natri azit và ≤ 0,1% ProClin 300. Hộp/2 x 50 test</t>
  </si>
  <si>
    <t xml:space="preserve"> Xét nghiệm  định tính phát hiện các kháng thể kháng kháng nguyên lõi viêm gan B (Anti- HBc) trong huyết thanh, huyết tương người. Thành phần: R1a: Các hạt từ tính được phủ protein A trong Tris với chất hoạt động bề mặt, ≤ 0,1% natri azit và ≤ 0,1% ProClin 300. R1b: Dung dịch đệm rửa đặc biệt có chứa chất hoạt động bề mặt, kali thiocyanate, ≤ 0,1% natri azit và ≤ 0,1% ProClin 300.R1c: Dung dịch xử lý mẫu có chứa chất hoạt động bề mặt, kali thiocyanate.R1d: Kháng nguyên HBc tái tổ hợp (E. coli) liên hợp/phosphatase kiềm trong PBS với chất hoạt động bề mặt, ≤ 0,1% natri azit và ≤ 0,1% ProClin 300. Hộp/2 x 50 test</t>
  </si>
  <si>
    <t xml:space="preserve"> Xét nghiệm định tính kháng nguyên bề mặt của virus viêm gan B (HBsAg) trong huyết thanh, huyết tương người. Thành phần: R1a: Các hạt từ tính Dynabead được phủ bằng streptavidin và kết hợp với các kháng thể đơn dòng (chuột) HBsAg được đánh dấu biotin trong dung dịch đệm Tris với albumin huyết thanh bò (BSA) , ≤ 0,1% natri azit và ≤ 0,1% ProClin 300. R1b: Đệm Tris với chất hoạt động bề mặt, protein (chuột, bò) , ≤ 0,1% natri azit và ≤ 0,1% ProClin 300. R1c: Kháng thể đơn dòng liên hợp với phosphatase kiềm (tái tổ hợp) HBs Ag đặc hiệu trong dung dịch đệm phốt phát với chất hoạt động bề mặt, ≤ 0,1% natri azit và ≤ 0,1% ProClin 300. Hộp/2x50 test</t>
  </si>
  <si>
    <t xml:space="preserve">  Xét nghiệm  định lượng hormone tuyến cận giáp nguyên vẹn (parathyrin, PTH) trong huyết thanh, huyết tương người với giới hạn: khoảng 3.500 pg/ml. Thành phần: R1a: Các hạt từ tính phủ kháng thể của dê kháng PTH trong dung dịch muối đệm Tris có albumin huyết thanh bò (BSA), chất hoạt động bề mặt, ≤ 0,15% natri azit và ≤ 0,15% ProClin 300. R1b: Dung dịch muối đệm Tris có ACE chặn, protein (của chuột, dê), chất hoạt động bề mặt, ≤ 0,15% natri azit và ≤ 0,15% ProClin 300. R1c: Chất cộng hợp kháng thể đơn dòng của chuột kháng PTH – phosphatase kiềm trong dung dịch muối đệm ACES có BSA, chất hoạt động bề mặt, ≤ 0,15% natri azit và ≤ 0,15% ProClin 300. Hộp/2 x 50 test</t>
  </si>
  <si>
    <t xml:space="preserve"> Xét nghiệm định lượng Progesterone trong huyết thanh, huyết tương người với giới hạn từ: 0.1– 40 ng/ml. Thành phần: R1a: Chất cộng hợp progesterone – phosphatase kiềm (của bò) và Các hạt từ tính phủ kháng thể của dê kháng IgG của thỏ trong dung dịch muối đệm Tris, có albumin huyết thanh bò (BSA , &lt; 0,15% natri azit và &lt; 0,0126% Cosmocil CQ. R1b: Protein (dê, thỏ) trong dung dịch đệm axetat với 0,0126% Cosmocil CQ. R1c: Huyết thanh miễn dịch ở thỏ kháng progesterone trong dung dịch đệm axetat, BSA, , &lt; 0,15% natri azit và &lt; 0,0126% Cosmocil CQ. Hộp/2 x 50 test</t>
  </si>
  <si>
    <t xml:space="preserve"> Xét nghiệm  định lượng Total β-hCG  trong huyết thanh, huyết tương người với giới hạn: 0,6 -  1.350 mIU/ml. Thành phần : R1a: Các hạt từ tính phủ IgG kháng chuột ở dê: các phức hợp kháng βhCG đơn dòng ở chuột được huyền phù trong dung dịch muối đệm Tris, có chất hoạt tính bề mặt, albumin huyết thanh bò (BSA) , &lt; 0,15% natri azit và &lt; 0,15% ProClin 300. R1b: Protein (dê, chuột và tái tổ hợp) được pha loãng trong dung dịch muối đệm citrate, có chất hoạt tính bề mặt, &lt; 0,15% natri azit và &lt; 0,15% ProClin 300. R1c: Liên hợp photphataza kiềm kháng βhCG ở thỏ (tái tổ hợp) được pha loãng trong dung dịch muối đệm MES, có chất hoạt tính bề mặt, BSA, protein (thỏ) , &lt; 0,15% natri azit và &lt;0,26% ProClin 300. Hộp/2 x 50 test</t>
  </si>
  <si>
    <t>Xét nghiệm  định lượng Free Triiodothyronine (FT3) trong huyết thanh, huyết tương người. Thành phần: R1a: Các hạt từ tính Dynabeads phủ streptavidin trong dung dịch đệm Tris có protein (chim), chất hoạt tính bề mặt, ≤ 0,1% NaN3 và ≤ 0,1% ProClin 300. R1b: Dung dịch đệm MES và 0,1% ProClin 300. R1c: Analog T3 gắn biotin trong dung dịch đệm Tris có protein (chim), chất hoạt tính bề mặt, ≤ 0,1% NaN3 và ≤ 0,1% ProClin 300. R1d: Dung dịch đệm Tris chứa protein động vật (dê, bò, chim), chất hoạt tính bề mặt, ≤ 0,1% NaN3 và ≤ 0,1% ProClin 300. R1e: Chất cộng hợp kháng thể đơn dòng-photphataza kiềm trong dung dịch đệm ACES có protein (chim), chất hoạt tính bề mặt, ≤ 0,1% NaN3 và ≤ 0,1% ProClin 300. Hộp/2 x 50 test</t>
  </si>
  <si>
    <t>Xét nghiệm định lượng Free Thyroxine (FT4) trong huyết thanh, huyết tương người với giới hạn: 0,25–6 ng/dL. Thành phần: R1a: Các hạt từ tính Dynabeads  phủ streptavidin trong dung dịch đệm Tris có protein (chim), chất hoạt tính bề mặt, ≤0,125% NaN3 và ≤0,125% ProClin 300. R1b: Dung dịch muối đệm Tris có protein (chim), chất hoạt tính bề mặt, ≤ 0,1% NaN3 và ≤0,1% ProClin 300. R1c: Dung dịch muối đệm Tris có protein (chim), chất hoạt tính bề mặt, ≤0,125% NaN3 và ≤0,125% ProClin 300. R1d: Chất cộng hợp triiodothyronine-photphataza kiềm (bò) trong dung dịch đệm Tris có protein (chim), chất hoạt tính bề mặt, ≤ 0,1% NaN3 và ≤0,1% ProClin 300. R1e: Kháng thể kháng Thyroxine (T4) đơn dòng ở chuột được liên kết với biotin trong dung dịch đệm Tris có protein (chim và chuột), chất hoạt tính bề mặt, ≤0,125% NaN3 và ≤0,125% ProClin 300. Hộp/2 x 50 test</t>
  </si>
  <si>
    <t>Xét nghiệm  định lượng hormone kích thích tuyến giáp Thyroid Stimulating Hormone (TSH) trong huyết thanh, huyết tương người. Thành phần: R1a: Các hạt từ tính phủ kháng thể kháng TSH ở người đơn dòng ở chuột trong dung dịch muối đệm Tris, có chất hoạt tính bề mặt, albumin huyết thanh bò (BSA) , &lt; 0,15% natri azit và &lt;0,15% ProClin 300. R1b: Dung dịch muối đệm Tris có chất hoạt tính bề mặt, BSA, protein (chuột) , &lt; 0,15% natri azit và &lt;0,15% ProClin 300. R1c: Liên hợp photphataza kiềm kháng TSH trên người đơn dòng ở chuột trong dung dịch muối đệm ACES, có chất hoạt tính bề mặt, chất nền BSA, protein (chuột) , &lt; 0,15% natri azit và &lt;0,26% ProClin 300. R1d: Liên hợp photphataza kiềm kháng TSH trên người đơn dòng ở chuột trong dung dịch muối đệm ACES, có chất hoạt tính bề mặt, chất nền BSA, protein (chuột) , &lt; 0,15% natri azit và &lt;0,26% ProClin 300. Hộp/2 x 100 test</t>
  </si>
  <si>
    <t xml:space="preserve"> Xét nghiệm  định lượng Troponin-I độ nhạy cao trong huyết thanh, huyết tương người. Thành phần: R1a: Các hạt từ tính Dynabead được phủ kháng thể đơn dòng kháng cTnI của chuột lơ lửng trong dung dịch muối đệm Tris, với chất hoạt động bề mặt, albumin huyết thanh bò (BSA), &lt; 0,15% natri azit và &lt;0,15% ProClin 300. R1b:  0,1N NaOH. R1c:  nước muối đệm, chất hoạt động bề mặt, protein (chuột) , &lt; 0,15% natri azit và &lt;0,15% ProClin 300. R1d:  Liên hợp phosphatase kiềm cTnI đơn dòng chống người cừu pha loãng trong nước muối đệm ACES, với chất hoạt động bề mặt, ma trận BSA, protein (bò, cừu, chuột), &lt; 0,15% natri azit và &lt;0,26% ProClin 300. Hộp/2 x 50 test</t>
  </si>
  <si>
    <t xml:space="preserve"> Xét nghiệm định lượng Procalcitonin trong huyết thanh, huyết tương người. Thành phần: R1a: Các hạt từ tính Dynabead được phủ kháng thể đơn dòng procalcitonin ở chuột trong dung dịch đệm Tris với chất hoạt động bề mặt, protein (bò) , ≤ 0,1% natri azit và ≤ 0,1% ProClin 300. R1b: 0,10 N Natri hydroxit. R1c:  MOPS Dung dịch đệm với chất hoạt động bề mặt và protein (bò, chuột) , ≤ 0,1% natri azit và ≤ 0,1% ProClin 300. R1d: Liên hợp phosphatase kiềm tái tổ hợp chống procalcitonin ở chuột chuột trong dung dịch đệm MOPS với chất hoạt động bề mặt và protein (bò, chuột, tái tổ hợp) , ≤ 0,1% natri azit và ≤ 0,1% ProClin 300. Hộp/2 x 50 test</t>
  </si>
  <si>
    <t xml:space="preserve"> Xét nghiệm  định tính kháng nguyên và kháng thể kháng HIV trong huyết thanh, huyết tương người. Thành phần: R1a: Các hạt thuận từ được phủ protein HIV-1 tái tổ hợp, polypeptide HIV-1/O, HIV-2 và kháng thể đơn dòng kháng kháng nguyên HIV-1 p24, HIV-2 p26, lơ lửng trong nước muối sinh lý đệm Tris. R1b: Chất phụ gia cộng hợp chứa nước muối sinh lý đệm Tris. R1c: Các chất cộng hợp gồm nước muối sinh lý đệm Tris chứa các polypeptide HIV-1, HIV-1/O, HIV-2 và streptavidin cộng hợp với phosphatase kiềm. R1d: Các chất cộng hợp gồm nước muối sinh lý đệm Tris chứa các peptide đặc hiệu HIV-1/O/HIV-2 liên kết biotin và chứa các kháng thể đơn dòng liên kết biotin kháng HIV-1 p24 và HIV-2 p26. Chất bảo quản: natri azide (≤0,1%) và ProClin 300 (≤0,25%) Hộp/2 x 100 test</t>
  </si>
  <si>
    <t>Xét nghiệm  định lượng nồng độ kháng thể kháng kháng nguyên bề mặt virus viêm gan B trong huyết thanh, huyết tương người. Thành phần: R1a: Các hạt từ tính được phủ kháng nguyên bề mặt của vi rút viêm gan B, trong dung dịch muối đệm Tris, với chất hoạt động bề mặt, BSA , ≤0,1% natri azide và ≤0,0025% Cosmocil. R1b: Dung dịch tiền xử lý: Dung dịch muối đệm Tris với chất hoạt động bề mặt, BSA , ≤0,1% natri azide và ≤0,125% Cosmocil. R1c: Kết hợp: Kháng nguyên bề mặt của vi-rút viêm gan B  - phosphatase kiềm (tái tổ hợp) trong dung dịch muối đệm phốt phát, với chất hoạt động bề mặt, BSA , ≤0,1% natri azide và ≤0,25% Cosmocil. Hộp/2x 50 test</t>
  </si>
  <si>
    <t>Can 18 lít. Dùng để pha loãng máu cho đếm tế bào. Độ pH: 7,35 - 7,55. Thành phần: 2 -Hydroxymethyl-2-nitro-1, 3-propanediol, 0,01% Natri clorid, Sulfate, đệm Tris, muối EDTA. Dùng phù hợp cho máy Nihon Kohden, 23 thông số</t>
  </si>
  <si>
    <t>Xét nghiệm  định lượng CA15-3 trong huyết thanh, huyết tương người với giới hạn từ 0,5–1.000 U/ml. Thành phần gồm: R1a: Các hạt từ tính phủ kháng thể kháng biotin ở dê, gắn biotin kháng nguyên kháng CA 15-3, kháng thể đơn dòng ở chuột, albumin huyết thanh bò, ≤ 0,1% natri azit và ≤ 0,1% ProClin 300.R1b: Liên hợp photphataza kiềm - kháng nguyên kháng CA 15-3 đơn dòng ở chuột (bò), albumin huyết thanh bò, ≤ 0,1% natri azit và ≤ 0,25% ProClin 300. R1c: Dung dịch đệm protein (bò, dê, chuột) , ≤ 0,1% natri azit và ≤ 0,1% ProClin 300. Hộp/2 x 50 test</t>
  </si>
  <si>
    <t>Chất hiệu chuẩn CEAvới  6 mức nồng độ: S0, S1, S2, S3, S4, S5. Hộp/6x 2,5 ml</t>
  </si>
  <si>
    <t>Xét nghiệm định lượng Ferritin trong huyết thanh, huyết tương người với giới hạn: 0,2–1.500 ng/ml. Thành phần: R1a: Các hạt từ tính phủ kháng thể dê kháng IgG của chuột: các phức hợp kháng thể đơn dòng của chuột kháng ferritin được huyền phù hóa trong dung dịch muối đệm Tris, có chất hoạt động bề mặt, albumin huyết thanh bò, ≤ 0,1% natri azit và ≤ 0,1% ProClin 300. R1b: Chất cộng hợp kháng thể của dê kháng ferritin – phosphatase kiềm trong dung dịch muối đệm Tris, có chất hoạt động bề mặt, BSA, protein (của dê, chuột) , ≤ 0,1% natri azit và ≤ 0,1% ProClin 300. Hộp/2 x 50 test</t>
  </si>
  <si>
    <t>Chất hiệu chuẩn xét nghiệm định tính kháng thể kháng HBc. Hộp/2 x 1 ml</t>
  </si>
  <si>
    <t>Vật liệu kiểm soát (control) xét nghiệm định tính kháng thể kháng HBc.  Hộp/2 x 2 ml</t>
  </si>
  <si>
    <t>Chất hiệu chuẩn xét nghiệm định tính HBsAg. Hộp/2 x 2.7 ml</t>
  </si>
  <si>
    <t>Vật liệu kiểm soát (control) xét nghiệm định tính HBsAg (Chất nội kiểm). Hộp/3x4 + 3x4 ml</t>
  </si>
  <si>
    <t>Chất hiệu chuẩn xét nghiệm định lượng iPTH. Hộp/2 x 4 + 6x1 ml</t>
  </si>
  <si>
    <t>Xét nghiệm  định lượng Cortisol  trong huyết thanh, huyết tương người với giới hạn: 0,4–60 µg/dL. Thành phần: R1a: Chất cộng hợp cortisol – phosphatase kiềm (bò) và Các hạt từ tính phủ kháng thể dê kháng IgG thỏ trong dung dịch muối đệm Tris, có chất hoạt động bề mặt, chất nền BSA matrix và &lt; 0,1% natri azit. R1b: Huyết thanh miễn dịch của thỏ kháng cortisol trong dung dịch muối đệm Tris, có chất hoạt động bề mặt, chất nền BSA và &lt; 0,1% natri azit Hộp/2 x 50 test</t>
  </si>
  <si>
    <t>440 Khoản</t>
  </si>
  <si>
    <t>Thuốc nhuộm kháng acid: Carbol-fuchsin</t>
  </si>
  <si>
    <t>Thuốc nhuộm kháng acid: Methylene blue</t>
  </si>
  <si>
    <t>Phần III:  Hóa chất sử dụng cho máy sinh hóa tự động AU480</t>
  </si>
  <si>
    <t>Phần IV: Hóa chất sử dụng cho máy sinh hóa tự động AU680</t>
  </si>
  <si>
    <t>Phần V: Hóa chất sử dụng cho máy HbA1c</t>
  </si>
  <si>
    <t>Phần VI: Hóa chất sử dụng cho máy đông máu Sta Compact Max /hãng Stago</t>
  </si>
  <si>
    <t xml:space="preserve">Phần VII: Hóa chất sử dụng cho máy khí máu Easy BloodGas/hãng Medica  </t>
  </si>
  <si>
    <t>Phần VIII: Hóa chất sử dụng cho máy EasyLyte EXPAND/Medica</t>
  </si>
  <si>
    <t>Phần IX: Hóa chất sử dụng cho máy  điện giải CBS-400</t>
  </si>
  <si>
    <t>Phần X: Hóa chất sử dụng cho máy huyết học tự động Cell-Dyn 3700 ,28 thông số</t>
  </si>
  <si>
    <t>Phần XI: Hóa chất sử dụng cho máy huyết học huyết học Hemolyzer 5, 26 thông số</t>
  </si>
  <si>
    <t>Phần XII: Hóa chất sử dụng cho máy huyết học huyết học Nihon Kohden, 23 thông số</t>
  </si>
  <si>
    <t>Phần XIII: Hóa chất sử dụng cho máy huyết học huyết học  Cell-Dyn Ruby /Abbott, 30 thông số</t>
  </si>
  <si>
    <r>
      <t>Dung dịch Canxi (CaCl</t>
    </r>
    <r>
      <rPr>
        <vertAlign val="subscript"/>
        <sz val="10"/>
        <rFont val="Times New Roman"/>
        <family val="1"/>
      </rPr>
      <t xml:space="preserve">2 </t>
    </r>
    <r>
      <rPr>
        <sz val="10"/>
        <rFont val="Times New Roman"/>
        <family val="1"/>
      </rPr>
      <t>0.025M)</t>
    </r>
  </si>
  <si>
    <t xml:space="preserve">              SỞ Y TẾ BẠC LIÊU</t>
  </si>
  <si>
    <t>Hộp/10 đĩa, dày 4-5mm, láng, không có bọt, đồng nhất và không phân lớp, không có vi khuẩn mọc khi chưa sử dụng, cho hình dạng khuẩn lạc đặc trưng cho từng chủng loại, tiêu chuẩn ISO 13485 hoặc tương đương.</t>
  </si>
  <si>
    <r>
      <t>Hộp/10 đĩa. Môi trường đổ sẵn trên đĩa petri Ф 90mm,  dày 4-5mm, láng, không có bọt, đồng nhất và không phân lớp, không có vi khuẩn mọc khi chưa sử dụng, cho hình dạng khuẩn lạc đặc trưng cho từng chủng loại. Bao gói bằng màng bán thấm Cellophane, có bổ sung bacitracin nuôi cấy chọn lọc Haemophilus influenzae, mọc tốt  vi khuẩn HI ATCC 49766. Thành phần Peptone; Corn starch; Sodium chloride; Agar ; Nước cất; Máu  ngựa; Bacitracin,  tiêu chuẩn ISO 13485 hoặc tương đương.</t>
    </r>
    <r>
      <rPr>
        <b/>
        <sz val="10"/>
        <rFont val="Times New Roman"/>
        <family val="1"/>
      </rPr>
      <t xml:space="preserve"> </t>
    </r>
  </si>
  <si>
    <t xml:space="preserve">Hộp/10 đĩa, đổ sẵn trên đĩa petri Ф 90mm, dày 4-5mm, láng, không có bọt, đồng nhất và không phân lớp, không có vi khuẩn mọc khi chưa sử dụng, cho hình dạng khuẩn lạc đặc trưng cho từng chủng loại.  Bao gói bằng màng bán thấm Cellophane.Thành phần Dextrose; Peptone; Agar; Nước cất, tiêu ISO 13485 hoặc tương đương. </t>
  </si>
  <si>
    <t xml:space="preserve">Hộp/10 đĩa, đổ sẵn trên đĩa petri Ф 90mm, tròn,  dày 4-5mm, láng, không có bọt, đồng nhất và không phân lớp, không có vi khuẩn mọc khi chưa sử dụng, cho hình dạng khuẩn lạc đặc trưng cho từng chủng loại. Bao gói bằng màng bán thấm Cellophane, thực hiện kháng sinh đồ cho 7 đĩa kháng sinh hoặc 2 que MIC. Thành phần Beef extract; Acid hydrolysate of Casein ; Starch; Agar ; Nước cất,  tiêu chuẩn ISO 13485 hoặc tương đương. </t>
  </si>
  <si>
    <t xml:space="preserve">Hộp/10 đĩa, Môi trường đổ sẵn trên đĩa petri Ф 90mm,  dày 4-5mm, láng, không có bọt, đồng nhất và không phân lớp, không có vi khuẩn mọc khi chưa sử dụng, cho hình dạng khuẩn lạc đặc trưng cho từng chủng loại, tiêu chuẩn ISO 13485 hoặc tương đương. </t>
  </si>
  <si>
    <t>Hộp/10 đĩa, đổ sẵn trên đĩa petri Ф 90mm,  dày 4-5mm, láng, không có bọt, đồng nhất và không phân lớp, không có vi khuẩn mọc khi chưa sử dụng, mọc tốt vi khuẩn ATCC25922 E.COLI, cho hình dạng khuẩn lạc đặc trưng cho từng chủng loại.  Bao gói bằng màng bán thấm Cellophane.Thành phần Peptone; Corn starch; Sodium chloride; Agar .Nước cất ; Máu cừu, tiêu chuẩn ISO 13485 hoặc tương đương</t>
  </si>
  <si>
    <t>Hộp/10 đĩa, đổ sẵn trên đĩa petri Ф 90mm, dày 4-5mm, láng, không có bọt, đồng nhất và không phân lớp, không có vi khuẩn mọc khi chưa sử dụng, cho hình dạng khuẩn lạc đặc trưng cho từng chủng loại, mọc tốt vi khuẩn ATCC25922 E.COLI. Bao gói bằng màng bán thấm Cellophane. Thành phần Peptones; Pancreatic digest of gelatin; Lactose monohydrate; Bile salts; Sodium chloride; Crystal violet; Neutral red; Agar ; Nước cất, tiêu ISO 13485 hoặc tương đương</t>
  </si>
  <si>
    <t>Phụ lục</t>
  </si>
  <si>
    <t>Hộp/10 đĩa. Môi trường đổ sẵn trên đĩa petri Ф 90mm,  dày 4-5mm, láng, không có bọt, đồng nhất và không phân lớp, không có vi khuẩn mọc khi chưa sử dụng, mọc tốt  vi khuẩn HI ATCC 49766, cho hình dạng khuẩn lạc đặc trưng cho từng chủng loại. Bao gói bằng màng bán thấm Cellophane, Thành phần Peptone ; Corn starch; Sodium chloride; Agar ; Nước cất ; Máu ngựa.  tiêu chuẩn ISO 13485 hoặc tương đương</t>
  </si>
  <si>
    <t>(Đính kèm công văn Số: 751/BV-VT-TTBYT ngày 25 tháng 8 năm 2023 của Bệnh viện Đa khoa Bạc Liêu)</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</si>
</sst>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0.00_);_(* \(#,##0.00\);_(* &quot;-&quot;??_);_(@_)"/>
    <numFmt numFmtId="165" formatCode="_(* #,##0.00_);_(* \(#,##0.00\);_(* &quot;-&quot;&quot;?&quot;&quot;?&quot;_);_(@_)"/>
    <numFmt numFmtId="166" formatCode="\$#,##0\ ;\(\$#,##0\)"/>
    <numFmt numFmtId="167" formatCode="&quot;\&quot;#,##0;[Red]&quot;\&quot;&quot;\&quot;\-#,##0"/>
    <numFmt numFmtId="168" formatCode="&quot;\&quot;#,##0.00;[Red]&quot;\&quot;&quot;\&quot;&quot;\&quot;&quot;\&quot;&quot;\&quot;&quot;\&quot;\-#,##0.00"/>
    <numFmt numFmtId="169" formatCode="&quot;\&quot;#,##0;[Red]&quot;\&quot;\-#,##0"/>
    <numFmt numFmtId="170" formatCode="&quot;\&quot;#,##0.00;[Red]&quot;\&quot;\-#,##0.00"/>
    <numFmt numFmtId="171" formatCode="_-* #,##0\ _₫_-;\-* #,##0\ _₫_-;_-* &quot;-&quot;??\ _₫_-;_-@_-"/>
    <numFmt numFmtId="172" formatCode="#,##0;[Red]#,##0"/>
  </numFmts>
  <fonts count="54">
    <font>
      <sz val="11"/>
      <color theme="1"/>
      <name val="Calibri"/>
      <family val="2"/>
    </font>
    <font>
      <sz val="11"/>
      <color indexed="8"/>
      <name val="Calibri"/>
      <family val="2"/>
    </font>
    <font>
      <sz val="10"/>
      <name val="Arial"/>
      <family val="2"/>
    </font>
    <font>
      <sz val="14"/>
      <name val="??"/>
      <family val="3"/>
    </font>
    <font>
      <sz val="10"/>
      <name val="???"/>
      <family val="3"/>
    </font>
    <font>
      <b/>
      <sz val="18"/>
      <name val="Arial"/>
      <family val="2"/>
    </font>
    <font>
      <b/>
      <sz val="12"/>
      <name val="Arial"/>
      <family val="2"/>
    </font>
    <font>
      <sz val="14"/>
      <name val="뼻뮝"/>
      <family val="3"/>
    </font>
    <font>
      <sz val="12"/>
      <name val="뼻뮝"/>
      <family val="1"/>
    </font>
    <font>
      <sz val="12"/>
      <name val="바탕체"/>
      <family val="1"/>
    </font>
    <font>
      <sz val="10"/>
      <name val="굴림체"/>
      <family val="3"/>
    </font>
    <font>
      <sz val="11"/>
      <name val="明朝"/>
      <family val="1"/>
    </font>
    <font>
      <sz val="10"/>
      <name val="Times New Roman"/>
      <family val="1"/>
    </font>
    <font>
      <sz val="12"/>
      <color indexed="8"/>
      <name val="Calibri"/>
      <family val="2"/>
    </font>
    <font>
      <sz val="12"/>
      <name val="Times New Roman"/>
      <family val="1"/>
    </font>
    <font>
      <b/>
      <sz val="12"/>
      <name val="Times New Roman"/>
      <family val="1"/>
    </font>
    <font>
      <b/>
      <sz val="10"/>
      <name val="Times New Roman"/>
      <family val="1"/>
    </font>
    <font>
      <sz val="9"/>
      <name val="Arial"/>
      <family val="2"/>
    </font>
    <font>
      <sz val="10"/>
      <color indexed="8"/>
      <name val="Arial"/>
      <family val="2"/>
    </font>
    <font>
      <sz val="10"/>
      <name val=".VnTime"/>
      <family val="2"/>
    </font>
    <font>
      <b/>
      <sz val="9"/>
      <name val="Times New Roman"/>
      <family val="1"/>
    </font>
    <font>
      <sz val="9"/>
      <name val="Tahoma"/>
      <family val="2"/>
    </font>
    <font>
      <b/>
      <sz val="9"/>
      <name val="Tahoma"/>
      <family val="2"/>
    </font>
    <font>
      <sz val="11"/>
      <color rgb="FFFF0000"/>
      <name val="Calibri"/>
      <family val="2"/>
    </font>
    <font>
      <b/>
      <sz val="11"/>
      <color theme="1"/>
      <name val="Calibri"/>
      <family val="2"/>
    </font>
    <font>
      <b/>
      <sz val="18"/>
      <color theme="3"/>
      <name val="Calibri Light"/>
      <family val="2"/>
    </font>
    <font>
      <b/>
      <sz val="11"/>
      <color rgb="FF3F3F3F"/>
      <name val="Calibri"/>
      <family val="2"/>
    </font>
    <font>
      <sz val="11"/>
      <color rgb="FF9C6500"/>
      <name val="Calibri"/>
      <family val="2"/>
    </font>
    <font>
      <sz val="11"/>
      <color rgb="FFFA7D00"/>
      <name val="Calibri"/>
      <family val="2"/>
    </font>
    <font>
      <sz val="11"/>
      <color rgb="FF3F3F76"/>
      <name val="Calibri"/>
      <family val="2"/>
    </font>
    <font>
      <b/>
      <sz val="11"/>
      <color theme="3"/>
      <name val="Calibri"/>
      <family val="2"/>
    </font>
    <font>
      <b/>
      <sz val="13"/>
      <color theme="3"/>
      <name val="Calibri"/>
      <family val="2"/>
    </font>
    <font>
      <b/>
      <sz val="15"/>
      <color theme="3"/>
      <name val="Calibri"/>
      <family val="2"/>
    </font>
    <font>
      <sz val="11"/>
      <color rgb="FF006100"/>
      <name val="Calibri"/>
      <family val="2"/>
    </font>
    <font>
      <i/>
      <sz val="11"/>
      <color rgb="FF7F7F7F"/>
      <name val="Calibri"/>
      <family val="2"/>
    </font>
    <font>
      <b/>
      <sz val="11"/>
      <color theme="0"/>
      <name val="Calibri"/>
      <family val="2"/>
    </font>
    <font>
      <b/>
      <sz val="11"/>
      <color rgb="FFFA7D00"/>
      <name val="Calibri"/>
      <family val="2"/>
    </font>
    <font>
      <sz val="11"/>
      <color rgb="FF9C0006"/>
      <name val="Calibri"/>
      <family val="2"/>
    </font>
    <font>
      <sz val="11"/>
      <color theme="0"/>
      <name val="Calibri"/>
      <family val="2"/>
    </font>
    <font>
      <sz val="11"/>
      <color theme="1"/>
      <name val="Calibri"/>
      <family val="2"/>
    </font>
    <font>
      <sz val="11"/>
      <color theme="1"/>
      <name val="Arial"/>
      <family val="2"/>
      <scheme val="minor"/>
    </font>
    <font>
      <sz val="9"/>
      <color indexed="81"/>
      <name val="Tahoma"/>
      <family val="2"/>
    </font>
    <font>
      <b/>
      <sz val="9"/>
      <color indexed="81"/>
      <name val="Tahoma"/>
      <family val="2"/>
    </font>
    <font>
      <sz val="10"/>
      <color rgb="FFFF0000"/>
      <name val="Times New Roman"/>
      <family val="1"/>
    </font>
    <font>
      <sz val="12"/>
      <color rgb="FFFF0000"/>
      <name val="Times New Roman"/>
      <family val="1"/>
    </font>
    <font>
      <sz val="10"/>
      <color theme="1"/>
      <name val="Times New Roman"/>
      <family val="1"/>
    </font>
    <font>
      <b/>
      <sz val="12"/>
      <color rgb="FFFF0000"/>
      <name val="Times New Roman"/>
      <family val="1"/>
    </font>
    <font>
      <sz val="12"/>
      <color theme="1"/>
      <name val="Times New Roman"/>
      <family val="1"/>
    </font>
    <font>
      <vertAlign val="subscript"/>
      <sz val="10"/>
      <name val="Times New Roman"/>
      <family val="1"/>
    </font>
    <font>
      <b/>
      <i/>
      <sz val="10"/>
      <name val="Times New Roman"/>
      <family val="1"/>
    </font>
    <font>
      <sz val="13"/>
      <name val="Times New Roman"/>
      <family val="1"/>
    </font>
    <font>
      <b/>
      <sz val="13"/>
      <color theme="1"/>
      <name val="Times New Roman"/>
      <family val="1"/>
    </font>
    <font>
      <sz val="13"/>
      <color rgb="FFFF0000"/>
      <name val="Times New Roman"/>
      <family val="1"/>
    </font>
    <font>
      <i/>
      <sz val="13"/>
      <color theme="1"/>
      <name val="Times New Roman"/>
      <family val="1"/>
    </font>
  </fonts>
  <fills count="34">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FFFFFF"/>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auto="1"/>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04">
    <xf numFmtId="0" fontId="0" fillId="0" borderId="0"/>
    <xf numFmtId="168" fontId="2" fillId="0" borderId="0" applyFont="0" applyFill="0" applyBorder="0" applyAlignment="0" applyProtection="0"/>
    <xf numFmtId="0"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0" fontId="3" fillId="0" borderId="0" applyFont="0" applyFill="0" applyBorder="0" applyAlignment="0" applyProtection="0"/>
    <xf numFmtId="38" fontId="3" fillId="0" borderId="0" applyFont="0" applyFill="0" applyBorder="0" applyAlignment="0" applyProtection="0"/>
    <xf numFmtId="10" fontId="2" fillId="0" borderId="0" applyFont="0" applyFill="0" applyBorder="0" applyAlignment="0" applyProtection="0"/>
    <xf numFmtId="0" fontId="4" fillId="0" borderId="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7" fillId="26" borderId="0" applyNumberFormat="0" applyBorder="0" applyAlignment="0" applyProtection="0"/>
    <xf numFmtId="0" fontId="36" fillId="27" borderId="1" applyNumberFormat="0" applyAlignment="0" applyProtection="0"/>
    <xf numFmtId="0" fontId="35" fillId="28" borderId="2" applyNumberFormat="0" applyAlignment="0" applyProtection="0"/>
    <xf numFmtId="41"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NumberFormat="0" applyFont="0" applyFill="0" applyBorder="0" applyAlignment="0" applyProtection="0"/>
    <xf numFmtId="0" fontId="34"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3" fillId="29" borderId="0" applyNumberFormat="0" applyBorder="0" applyAlignment="0" applyProtection="0"/>
    <xf numFmtId="0" fontId="32" fillId="0" borderId="3" applyNumberFormat="0" applyFill="0" applyAlignment="0" applyProtection="0"/>
    <xf numFmtId="0" fontId="5" fillId="0" borderId="0" applyNumberFormat="0" applyFill="0" applyBorder="0" applyAlignment="0" applyProtection="0"/>
    <xf numFmtId="0" fontId="31" fillId="0" borderId="4" applyNumberFormat="0" applyFill="0" applyAlignment="0" applyProtection="0"/>
    <xf numFmtId="0" fontId="6" fillId="0" borderId="0" applyNumberFormat="0" applyFill="0" applyBorder="0" applyAlignment="0" applyProtection="0"/>
    <xf numFmtId="0" fontId="30" fillId="0" borderId="5" applyNumberFormat="0" applyFill="0" applyAlignment="0" applyProtection="0"/>
    <xf numFmtId="0" fontId="30" fillId="0" borderId="0" applyNumberFormat="0" applyFill="0" applyBorder="0" applyAlignment="0" applyProtection="0"/>
    <xf numFmtId="0" fontId="29" fillId="30" borderId="1" applyNumberFormat="0" applyAlignment="0" applyProtection="0"/>
    <xf numFmtId="0" fontId="28" fillId="0" borderId="6" applyNumberFormat="0" applyFill="0" applyAlignment="0" applyProtection="0"/>
    <xf numFmtId="0" fontId="27" fillId="31" borderId="0" applyNumberFormat="0" applyBorder="0" applyAlignment="0" applyProtection="0"/>
    <xf numFmtId="0" fontId="39" fillId="0" borderId="0"/>
    <xf numFmtId="0" fontId="2" fillId="0" borderId="0">
      <alignment vertical="top"/>
    </xf>
    <xf numFmtId="0" fontId="2" fillId="0" borderId="0"/>
    <xf numFmtId="0" fontId="2" fillId="0" borderId="0"/>
    <xf numFmtId="0" fontId="19" fillId="0" borderId="0"/>
    <xf numFmtId="0" fontId="2" fillId="0" borderId="0"/>
    <xf numFmtId="0" fontId="39" fillId="0" borderId="0"/>
    <xf numFmtId="0" fontId="2" fillId="0" borderId="0"/>
    <xf numFmtId="0" fontId="39" fillId="0" borderId="0"/>
    <xf numFmtId="0" fontId="2" fillId="0" borderId="0"/>
    <xf numFmtId="0" fontId="39" fillId="0" borderId="0"/>
    <xf numFmtId="0" fontId="1" fillId="0" borderId="0"/>
    <xf numFmtId="0" fontId="39" fillId="0" borderId="0"/>
    <xf numFmtId="0" fontId="39" fillId="0" borderId="0"/>
    <xf numFmtId="0" fontId="1" fillId="0" borderId="0"/>
    <xf numFmtId="0" fontId="39" fillId="0" borderId="0"/>
    <xf numFmtId="0" fontId="2" fillId="0" borderId="0"/>
    <xf numFmtId="0" fontId="2" fillId="0" borderId="0"/>
    <xf numFmtId="0" fontId="2" fillId="0" borderId="0"/>
    <xf numFmtId="0" fontId="1" fillId="0" borderId="0"/>
    <xf numFmtId="0" fontId="39" fillId="0" borderId="0"/>
    <xf numFmtId="0" fontId="18" fillId="0" borderId="0"/>
    <xf numFmtId="0" fontId="1" fillId="32" borderId="7" applyNumberFormat="0" applyFont="0" applyAlignment="0" applyProtection="0"/>
    <xf numFmtId="0" fontId="26" fillId="27" borderId="8" applyNumberFormat="0" applyAlignment="0" applyProtection="0"/>
    <xf numFmtId="0" fontId="11" fillId="0" borderId="0"/>
    <xf numFmtId="0" fontId="17" fillId="33" borderId="0">
      <alignment horizontal="left" vertical="center"/>
    </xf>
    <xf numFmtId="0" fontId="25" fillId="0" borderId="0" applyNumberFormat="0" applyFill="0" applyBorder="0" applyAlignment="0" applyProtection="0"/>
    <xf numFmtId="0" fontId="24" fillId="0" borderId="9" applyNumberFormat="0" applyFill="0" applyAlignment="0" applyProtection="0"/>
    <xf numFmtId="0" fontId="2" fillId="0" borderId="10" applyNumberFormat="0" applyFont="0" applyFill="0" applyAlignment="0" applyProtection="0"/>
    <xf numFmtId="0" fontId="2" fillId="0" borderId="10" applyNumberFormat="0" applyFont="0" applyFill="0" applyAlignment="0" applyProtection="0"/>
    <xf numFmtId="0" fontId="23" fillId="0" borderId="0" applyNumberForma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0" fontId="2" fillId="0" borderId="0" applyFont="0" applyFill="0" applyBorder="0" applyAlignment="0" applyProtection="0"/>
    <xf numFmtId="0" fontId="8" fillId="0" borderId="0"/>
    <xf numFmtId="167" fontId="2" fillId="0" borderId="0" applyFont="0" applyFill="0" applyBorder="0" applyAlignment="0" applyProtection="0"/>
    <xf numFmtId="168" fontId="2" fillId="0" borderId="0" applyFont="0" applyFill="0" applyBorder="0" applyAlignment="0" applyProtection="0"/>
    <xf numFmtId="170" fontId="9" fillId="0" borderId="0" applyFont="0" applyFill="0" applyBorder="0" applyAlignment="0" applyProtection="0"/>
    <xf numFmtId="169" fontId="9" fillId="0" borderId="0" applyFont="0" applyFill="0" applyBorder="0" applyAlignment="0" applyProtection="0"/>
    <xf numFmtId="0" fontId="10" fillId="0" borderId="0"/>
    <xf numFmtId="0" fontId="40" fillId="0" borderId="0"/>
  </cellStyleXfs>
  <cellXfs count="83">
    <xf numFmtId="0" fontId="0" fillId="0" borderId="0" xfId="0"/>
    <xf numFmtId="0" fontId="14" fillId="0" borderId="0" xfId="0" applyFont="1" applyFill="1"/>
    <xf numFmtId="0" fontId="12" fillId="0" borderId="0" xfId="0" applyFont="1" applyFill="1"/>
    <xf numFmtId="0" fontId="12" fillId="0" borderId="0" xfId="0" applyFont="1" applyFill="1" applyAlignment="1">
      <alignment wrapText="1"/>
    </xf>
    <xf numFmtId="0" fontId="43" fillId="0" borderId="0" xfId="0" applyFont="1" applyFill="1" applyAlignment="1">
      <alignment wrapText="1"/>
    </xf>
    <xf numFmtId="0" fontId="43" fillId="0" borderId="0" xfId="0" applyFont="1" applyFill="1"/>
    <xf numFmtId="0" fontId="16" fillId="0" borderId="11"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1" xfId="0" quotePrefix="1" applyFont="1" applyFill="1" applyBorder="1" applyAlignment="1">
      <alignment horizontal="center" vertical="center" wrapText="1"/>
    </xf>
    <xf numFmtId="0" fontId="45" fillId="0" borderId="0" xfId="0" applyFont="1" applyFill="1"/>
    <xf numFmtId="0" fontId="15" fillId="0" borderId="0" xfId="0" applyFont="1" applyFill="1"/>
    <xf numFmtId="0" fontId="46" fillId="0" borderId="0" xfId="0" applyFont="1" applyFill="1"/>
    <xf numFmtId="0" fontId="12" fillId="0" borderId="11" xfId="0" applyFont="1" applyFill="1" applyBorder="1" applyAlignment="1">
      <alignment vertical="center" wrapText="1"/>
    </xf>
    <xf numFmtId="0" fontId="44" fillId="0" borderId="0" xfId="0" applyFont="1" applyFill="1"/>
    <xf numFmtId="0" fontId="47" fillId="0" borderId="0" xfId="0" applyFont="1" applyFill="1"/>
    <xf numFmtId="0" fontId="12" fillId="0" borderId="11" xfId="0" applyFont="1" applyFill="1" applyBorder="1" applyAlignment="1">
      <alignment wrapText="1"/>
    </xf>
    <xf numFmtId="0" fontId="12" fillId="0" borderId="11" xfId="0" applyFont="1" applyFill="1" applyBorder="1"/>
    <xf numFmtId="0" fontId="49" fillId="0" borderId="0" xfId="0" applyFont="1" applyFill="1" applyAlignment="1">
      <alignment vertical="center"/>
    </xf>
    <xf numFmtId="0" fontId="16" fillId="0" borderId="0" xfId="0" applyFont="1" applyFill="1" applyAlignment="1">
      <alignment horizontal="center" vertical="center" wrapText="1"/>
    </xf>
    <xf numFmtId="0" fontId="15" fillId="0" borderId="0" xfId="0" applyFont="1" applyFill="1" applyAlignment="1">
      <alignment horizontal="right" wrapText="1"/>
    </xf>
    <xf numFmtId="0" fontId="12" fillId="0" borderId="0" xfId="0" applyFont="1" applyFill="1" applyBorder="1"/>
    <xf numFmtId="0" fontId="12" fillId="0" borderId="0" xfId="0" applyFont="1" applyFill="1" applyBorder="1" applyAlignment="1">
      <alignment wrapText="1"/>
    </xf>
    <xf numFmtId="164" fontId="12" fillId="0" borderId="0" xfId="0" applyNumberFormat="1" applyFont="1" applyFill="1" applyBorder="1"/>
    <xf numFmtId="171" fontId="12" fillId="0" borderId="0" xfId="0" applyNumberFormat="1" applyFont="1" applyFill="1" applyBorder="1"/>
    <xf numFmtId="0" fontId="12" fillId="0" borderId="0" xfId="203" applyFont="1" applyFill="1" applyBorder="1" applyAlignment="1">
      <alignment vertical="center" wrapText="1"/>
    </xf>
    <xf numFmtId="0" fontId="12" fillId="0" borderId="0" xfId="203" applyFont="1" applyFill="1" applyBorder="1" applyAlignment="1">
      <alignment horizontal="left" vertical="center" wrapText="1"/>
    </xf>
    <xf numFmtId="0" fontId="15" fillId="0" borderId="0" xfId="0" applyFont="1" applyFill="1" applyBorder="1"/>
    <xf numFmtId="0" fontId="2" fillId="0" borderId="0" xfId="0" applyFont="1" applyFill="1" applyBorder="1" applyAlignment="1">
      <alignment horizontal="center" vertical="center" wrapText="1"/>
    </xf>
    <xf numFmtId="0" fontId="14" fillId="0" borderId="0" xfId="0" applyFont="1" applyFill="1" applyBorder="1"/>
    <xf numFmtId="43" fontId="12" fillId="0" borderId="0" xfId="60" applyFont="1" applyFill="1" applyBorder="1" applyAlignment="1">
      <alignment horizontal="right" vertical="center" wrapText="1"/>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2" fillId="0" borderId="0" xfId="0" applyFont="1" applyFill="1" applyBorder="1" applyAlignment="1">
      <alignment vertical="center"/>
    </xf>
    <xf numFmtId="1"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43" fillId="0" borderId="0" xfId="0" applyFont="1" applyFill="1" applyBorder="1"/>
    <xf numFmtId="0" fontId="45" fillId="0" borderId="0" xfId="0" applyFont="1" applyFill="1" applyBorder="1"/>
    <xf numFmtId="0" fontId="46" fillId="0" borderId="0" xfId="0" applyFont="1" applyFill="1" applyBorder="1"/>
    <xf numFmtId="0" fontId="44" fillId="0" borderId="0" xfId="0" applyFont="1" applyFill="1" applyBorder="1"/>
    <xf numFmtId="171" fontId="12" fillId="0" borderId="0" xfId="60" applyNumberFormat="1" applyFont="1" applyFill="1" applyBorder="1" applyAlignment="1">
      <alignment horizontal="right" vertical="center" wrapText="1"/>
    </xf>
    <xf numFmtId="171" fontId="12" fillId="0" borderId="0" xfId="60" applyNumberFormat="1" applyFont="1" applyFill="1" applyBorder="1" applyAlignment="1">
      <alignment horizontal="center" vertical="center" wrapText="1"/>
    </xf>
    <xf numFmtId="0" fontId="47" fillId="0" borderId="0" xfId="0" applyFont="1" applyFill="1" applyBorder="1"/>
    <xf numFmtId="0" fontId="12" fillId="0" borderId="11" xfId="0" applyFont="1" applyFill="1" applyBorder="1" applyAlignment="1">
      <alignment horizontal="center" vertical="center" wrapText="1"/>
    </xf>
    <xf numFmtId="0" fontId="12" fillId="0" borderId="11" xfId="161" applyFont="1" applyFill="1" applyBorder="1" applyAlignment="1">
      <alignment horizontal="left" vertical="center" wrapText="1"/>
    </xf>
    <xf numFmtId="0" fontId="12" fillId="0" borderId="11" xfId="0" applyFont="1" applyFill="1" applyBorder="1" applyAlignment="1">
      <alignment horizontal="center" vertical="center"/>
    </xf>
    <xf numFmtId="0" fontId="12" fillId="0" borderId="11" xfId="161" applyFont="1" applyFill="1" applyBorder="1" applyAlignment="1">
      <alignment vertical="center" wrapText="1"/>
    </xf>
    <xf numFmtId="0" fontId="12" fillId="0" borderId="11" xfId="0" applyFont="1" applyFill="1" applyBorder="1" applyAlignment="1">
      <alignment horizontal="left" vertical="center" wrapText="1"/>
    </xf>
    <xf numFmtId="0" fontId="45" fillId="0" borderId="11" xfId="0" applyFont="1" applyFill="1" applyBorder="1" applyAlignment="1">
      <alignment wrapText="1"/>
    </xf>
    <xf numFmtId="0" fontId="12" fillId="0" borderId="11" xfId="0" applyFont="1" applyFill="1" applyBorder="1" applyAlignment="1">
      <alignment vertical="center"/>
    </xf>
    <xf numFmtId="0" fontId="12" fillId="0" borderId="11" xfId="168" applyFont="1" applyFill="1" applyBorder="1" applyAlignment="1">
      <alignment vertical="center" wrapText="1"/>
    </xf>
    <xf numFmtId="0" fontId="12" fillId="0" borderId="11" xfId="168" applyFont="1" applyFill="1" applyBorder="1" applyAlignment="1">
      <alignment horizontal="left" vertical="center" wrapText="1"/>
    </xf>
    <xf numFmtId="0" fontId="12" fillId="0" borderId="11" xfId="147" applyFont="1" applyFill="1" applyBorder="1" applyAlignment="1">
      <alignment horizontal="center" vertical="center"/>
    </xf>
    <xf numFmtId="0" fontId="12" fillId="0" borderId="11" xfId="164" applyFont="1" applyFill="1" applyBorder="1" applyAlignment="1">
      <alignment vertical="center" wrapText="1"/>
    </xf>
    <xf numFmtId="0" fontId="12" fillId="0" borderId="11" xfId="167" applyFont="1" applyFill="1" applyBorder="1" applyAlignment="1">
      <alignment vertical="center" wrapText="1"/>
    </xf>
    <xf numFmtId="0" fontId="12" fillId="0" borderId="11" xfId="167" applyFont="1" applyFill="1" applyBorder="1" applyAlignment="1">
      <alignment horizontal="left" vertical="center" wrapText="1"/>
    </xf>
    <xf numFmtId="0" fontId="12" fillId="0" borderId="11" xfId="167" applyFont="1" applyFill="1" applyBorder="1" applyAlignment="1">
      <alignment horizontal="center" vertical="center"/>
    </xf>
    <xf numFmtId="0" fontId="12" fillId="0" borderId="11" xfId="167" applyFont="1" applyFill="1" applyBorder="1" applyAlignment="1">
      <alignment horizontal="center" vertical="center" wrapText="1"/>
    </xf>
    <xf numFmtId="1" fontId="12" fillId="0" borderId="11" xfId="0" applyNumberFormat="1" applyFont="1" applyFill="1" applyBorder="1" applyAlignment="1">
      <alignment horizontal="left" vertical="center" wrapText="1"/>
    </xf>
    <xf numFmtId="0" fontId="12" fillId="0" borderId="11" xfId="0" applyFont="1" applyFill="1" applyBorder="1" applyAlignment="1">
      <alignment horizontal="justify" vertical="center" wrapText="1"/>
    </xf>
    <xf numFmtId="0" fontId="12" fillId="0" borderId="11" xfId="164" applyFont="1" applyFill="1" applyBorder="1" applyAlignment="1">
      <alignment horizontal="left" vertical="center" wrapText="1"/>
    </xf>
    <xf numFmtId="0" fontId="12" fillId="0" borderId="11" xfId="164" applyFont="1" applyFill="1" applyBorder="1" applyAlignment="1">
      <alignment horizontal="center" vertical="center" wrapText="1"/>
    </xf>
    <xf numFmtId="0" fontId="12" fillId="0" borderId="11" xfId="176" applyFont="1" applyFill="1" applyBorder="1" applyAlignment="1">
      <alignment vertical="center" wrapText="1"/>
    </xf>
    <xf numFmtId="172" fontId="12" fillId="0" borderId="0" xfId="0" applyNumberFormat="1" applyFont="1" applyFill="1" applyAlignment="1">
      <alignment horizontal="center"/>
    </xf>
    <xf numFmtId="172" fontId="16" fillId="0" borderId="11" xfId="0" applyNumberFormat="1" applyFont="1" applyFill="1" applyBorder="1" applyAlignment="1">
      <alignment horizontal="center" vertical="center" wrapText="1"/>
    </xf>
    <xf numFmtId="172" fontId="16" fillId="0" borderId="11" xfId="0" quotePrefix="1" applyNumberFormat="1" applyFont="1" applyFill="1" applyBorder="1" applyAlignment="1">
      <alignment horizontal="center" vertical="center" wrapText="1"/>
    </xf>
    <xf numFmtId="172" fontId="12" fillId="0" borderId="11" xfId="60" applyNumberFormat="1" applyFont="1" applyFill="1" applyBorder="1" applyAlignment="1">
      <alignment horizontal="center" vertical="center" wrapText="1"/>
    </xf>
    <xf numFmtId="172" fontId="12" fillId="0" borderId="11" xfId="0" applyNumberFormat="1" applyFont="1" applyFill="1" applyBorder="1" applyAlignment="1">
      <alignment horizontal="center"/>
    </xf>
    <xf numFmtId="172" fontId="43" fillId="0" borderId="0" xfId="0" applyNumberFormat="1" applyFont="1" applyFill="1" applyAlignment="1">
      <alignment horizontal="center"/>
    </xf>
    <xf numFmtId="0" fontId="16" fillId="0" borderId="11" xfId="0" quotePrefix="1" applyFont="1" applyFill="1" applyBorder="1" applyAlignment="1">
      <alignment vertical="center"/>
    </xf>
    <xf numFmtId="0" fontId="16" fillId="0" borderId="11" xfId="0" quotePrefix="1" applyFont="1" applyFill="1" applyBorder="1" applyAlignment="1">
      <alignment vertical="center" wrapText="1"/>
    </xf>
    <xf numFmtId="0" fontId="16" fillId="0" borderId="0" xfId="0" applyFont="1" applyFill="1" applyAlignment="1">
      <alignment vertical="top"/>
    </xf>
    <xf numFmtId="0" fontId="16" fillId="0" borderId="11" xfId="0" applyFont="1" applyFill="1" applyBorder="1" applyAlignment="1">
      <alignment vertical="center" wrapText="1"/>
    </xf>
    <xf numFmtId="172" fontId="16" fillId="0" borderId="11" xfId="60" applyNumberFormat="1" applyFont="1" applyFill="1" applyBorder="1" applyAlignment="1">
      <alignment horizontal="center" vertical="center" wrapText="1"/>
    </xf>
    <xf numFmtId="0" fontId="16" fillId="0" borderId="11" xfId="168" applyFont="1" applyFill="1" applyBorder="1" applyAlignment="1">
      <alignment horizontal="left" vertical="center"/>
    </xf>
    <xf numFmtId="0" fontId="16" fillId="0" borderId="11" xfId="168" applyFont="1" applyFill="1" applyBorder="1" applyAlignment="1">
      <alignment vertical="center" wrapText="1"/>
    </xf>
    <xf numFmtId="0" fontId="16" fillId="0" borderId="11" xfId="0" applyFont="1" applyFill="1" applyBorder="1" applyAlignment="1">
      <alignment vertical="center"/>
    </xf>
    <xf numFmtId="0" fontId="50" fillId="0" borderId="0" xfId="0" applyFont="1" applyFill="1" applyBorder="1"/>
    <xf numFmtId="0" fontId="50" fillId="0" borderId="0" xfId="0" applyFont="1" applyFill="1"/>
    <xf numFmtId="0" fontId="52" fillId="0" borderId="0" xfId="0" applyFont="1" applyFill="1" applyBorder="1" applyAlignment="1">
      <alignment vertical="top"/>
    </xf>
    <xf numFmtId="0" fontId="52" fillId="0" borderId="0" xfId="0" applyFont="1" applyFill="1" applyAlignment="1">
      <alignment vertical="top"/>
    </xf>
    <xf numFmtId="0" fontId="16" fillId="0" borderId="11" xfId="0" applyFont="1" applyFill="1" applyBorder="1" applyAlignment="1">
      <alignment horizontal="left" vertical="center" wrapText="1"/>
    </xf>
    <xf numFmtId="0" fontId="53" fillId="0" borderId="12" xfId="0" applyFont="1" applyBorder="1" applyAlignment="1">
      <alignment horizontal="center" vertical="center"/>
    </xf>
    <xf numFmtId="0" fontId="51" fillId="0" borderId="0" xfId="0" applyFont="1" applyAlignment="1">
      <alignment horizontal="center" vertical="center"/>
    </xf>
  </cellXfs>
  <cellStyles count="204">
    <cellStyle name="??" xfId="1"/>
    <cellStyle name="?? [0.00]_PRODUCT DETAIL Q1" xfId="2"/>
    <cellStyle name="?? [0]" xfId="3"/>
    <cellStyle name="?? [0] 2" xfId="4"/>
    <cellStyle name="?? 10" xfId="5"/>
    <cellStyle name="?? 11" xfId="6"/>
    <cellStyle name="?? 12" xfId="7"/>
    <cellStyle name="?? 13" xfId="8"/>
    <cellStyle name="?? 14" xfId="9"/>
    <cellStyle name="?? 15" xfId="10"/>
    <cellStyle name="?? 16" xfId="11"/>
    <cellStyle name="?? 17" xfId="12"/>
    <cellStyle name="?? 18" xfId="13"/>
    <cellStyle name="?? 19" xfId="14"/>
    <cellStyle name="?? 2" xfId="15"/>
    <cellStyle name="?? 20" xfId="16"/>
    <cellStyle name="?? 21" xfId="17"/>
    <cellStyle name="?? 22" xfId="18"/>
    <cellStyle name="?? 23" xfId="19"/>
    <cellStyle name="?? 3" xfId="20"/>
    <cellStyle name="?? 4" xfId="21"/>
    <cellStyle name="?? 5" xfId="22"/>
    <cellStyle name="?? 6" xfId="23"/>
    <cellStyle name="?? 7" xfId="24"/>
    <cellStyle name="?? 8" xfId="25"/>
    <cellStyle name="?? 9" xfId="26"/>
    <cellStyle name="???? [0.00]_PRODUCT DETAIL Q1" xfId="27"/>
    <cellStyle name="????_PRODUCT DETAIL Q1" xfId="28"/>
    <cellStyle name="???_HOBONG" xfId="29"/>
    <cellStyle name="??_(????)??????" xfId="30"/>
    <cellStyle name="20% - Accent1" xfId="31"/>
    <cellStyle name="20% - Accent2" xfId="32"/>
    <cellStyle name="20% - Accent3" xfId="33"/>
    <cellStyle name="20% - Accent4" xfId="34"/>
    <cellStyle name="20% - Accent5" xfId="35"/>
    <cellStyle name="20% - Accent6" xfId="36"/>
    <cellStyle name="40% - Accent1" xfId="37"/>
    <cellStyle name="40% - Accent2" xfId="38"/>
    <cellStyle name="40% - Accent3" xfId="39"/>
    <cellStyle name="40% - Accent4" xfId="40"/>
    <cellStyle name="40% - Accent5" xfId="41"/>
    <cellStyle name="40% - Accent6" xfId="42"/>
    <cellStyle name="60% - Accent1" xfId="43"/>
    <cellStyle name="60% - Accent2" xfId="44"/>
    <cellStyle name="60% - Accent3" xfId="45"/>
    <cellStyle name="60% - Accent4" xfId="46"/>
    <cellStyle name="60% - Accent5" xfId="47"/>
    <cellStyle name="60% - Accent6" xfId="48"/>
    <cellStyle name="Accent1" xfId="49"/>
    <cellStyle name="Accent2" xfId="50"/>
    <cellStyle name="Accent3" xfId="51"/>
    <cellStyle name="Accent4" xfId="52"/>
    <cellStyle name="Accent5" xfId="53"/>
    <cellStyle name="Accent6" xfId="54"/>
    <cellStyle name="Bad" xfId="55"/>
    <cellStyle name="Calculation" xfId="56"/>
    <cellStyle name="Comma [0] 2" xfId="58"/>
    <cellStyle name="Comma 10" xfId="59"/>
    <cellStyle name="Comma 10 2" xfId="60"/>
    <cellStyle name="Comma 10 3" xfId="61"/>
    <cellStyle name="Comma 11" xfId="62"/>
    <cellStyle name="Comma 11 2" xfId="63"/>
    <cellStyle name="Comma 11 3" xfId="64"/>
    <cellStyle name="Comma 12" xfId="65"/>
    <cellStyle name="Comma 12 2" xfId="66"/>
    <cellStyle name="Comma 12 3" xfId="67"/>
    <cellStyle name="Comma 13" xfId="68"/>
    <cellStyle name="Comma 13 2" xfId="69"/>
    <cellStyle name="Comma 13 3" xfId="70"/>
    <cellStyle name="Comma 14" xfId="71"/>
    <cellStyle name="Comma 14 2" xfId="72"/>
    <cellStyle name="Comma 14 3" xfId="73"/>
    <cellStyle name="Comma 15" xfId="74"/>
    <cellStyle name="Comma 15 2" xfId="75"/>
    <cellStyle name="Comma 15 3" xfId="76"/>
    <cellStyle name="Comma 16" xfId="77"/>
    <cellStyle name="Comma 16 2" xfId="78"/>
    <cellStyle name="Comma 16 3" xfId="79"/>
    <cellStyle name="Comma 17" xfId="80"/>
    <cellStyle name="Comma 17 2" xfId="81"/>
    <cellStyle name="Comma 17 3" xfId="82"/>
    <cellStyle name="Comma 18" xfId="83"/>
    <cellStyle name="Comma 18 2" xfId="84"/>
    <cellStyle name="Comma 18 3" xfId="85"/>
    <cellStyle name="Comma 19" xfId="86"/>
    <cellStyle name="Comma 19 2" xfId="87"/>
    <cellStyle name="Comma 19 3" xfId="88"/>
    <cellStyle name="Comma 2" xfId="89"/>
    <cellStyle name="Comma 2 2" xfId="90"/>
    <cellStyle name="Comma 2 2 2" xfId="91"/>
    <cellStyle name="Comma 2 3" xfId="92"/>
    <cellStyle name="Comma 2 4" xfId="93"/>
    <cellStyle name="Comma 20" xfId="94"/>
    <cellStyle name="Comma 20 2" xfId="95"/>
    <cellStyle name="Comma 20 3" xfId="96"/>
    <cellStyle name="Comma 21" xfId="97"/>
    <cellStyle name="Comma 21 2" xfId="98"/>
    <cellStyle name="Comma 21 3" xfId="99"/>
    <cellStyle name="Comma 22" xfId="100"/>
    <cellStyle name="Comma 22 2" xfId="101"/>
    <cellStyle name="Comma 22 3" xfId="102"/>
    <cellStyle name="Comma 23" xfId="103"/>
    <cellStyle name="Comma 23 2" xfId="104"/>
    <cellStyle name="Comma 23 3" xfId="105"/>
    <cellStyle name="Comma 24" xfId="106"/>
    <cellStyle name="Comma 25" xfId="107"/>
    <cellStyle name="Comma 26" xfId="108"/>
    <cellStyle name="Comma 27" xfId="109"/>
    <cellStyle name="Comma 28" xfId="110"/>
    <cellStyle name="Comma 29" xfId="111"/>
    <cellStyle name="Comma 3" xfId="112"/>
    <cellStyle name="Comma 30" xfId="113"/>
    <cellStyle name="Comma 31" xfId="114"/>
    <cellStyle name="Comma 32" xfId="115"/>
    <cellStyle name="Comma 33" xfId="116"/>
    <cellStyle name="Comma 34" xfId="117"/>
    <cellStyle name="Comma 35" xfId="118"/>
    <cellStyle name="Comma 36" xfId="119"/>
    <cellStyle name="Comma 37" xfId="120"/>
    <cellStyle name="Comma 4" xfId="121"/>
    <cellStyle name="Comma 4 2" xfId="122"/>
    <cellStyle name="Comma 4 2 2" xfId="123"/>
    <cellStyle name="Comma 4 2 2 2" xfId="124"/>
    <cellStyle name="Comma 4 2 2 3" xfId="125"/>
    <cellStyle name="Comma 5" xfId="126"/>
    <cellStyle name="Comma 5 2" xfId="127"/>
    <cellStyle name="Comma 5 3" xfId="128"/>
    <cellStyle name="Comma 6" xfId="129"/>
    <cellStyle name="Comma 6 2" xfId="130"/>
    <cellStyle name="Comma 6 3" xfId="131"/>
    <cellStyle name="Comma 7" xfId="132"/>
    <cellStyle name="Comma 7 2" xfId="133"/>
    <cellStyle name="Comma 7 3" xfId="134"/>
    <cellStyle name="Comma 8" xfId="135"/>
    <cellStyle name="Comma 8 2" xfId="136"/>
    <cellStyle name="Comma 8 3" xfId="137"/>
    <cellStyle name="Comma 9" xfId="138"/>
    <cellStyle name="Comma 9 2" xfId="139"/>
    <cellStyle name="Comma 9 3" xfId="140"/>
    <cellStyle name="Comma0" xfId="141"/>
    <cellStyle name="Comma0 2" xfId="142"/>
    <cellStyle name="Currency0" xfId="143"/>
    <cellStyle name="Currency0 2" xfId="144"/>
    <cellStyle name="Check Cell" xfId="57"/>
    <cellStyle name="Date" xfId="145"/>
    <cellStyle name="Date 2" xfId="146"/>
    <cellStyle name="Default" xfId="147"/>
    <cellStyle name="Explanatory Text" xfId="148"/>
    <cellStyle name="Fixed" xfId="149"/>
    <cellStyle name="Fixed 2" xfId="150"/>
    <cellStyle name="Good" xfId="151"/>
    <cellStyle name="Heading 1" xfId="152"/>
    <cellStyle name="Heading 1 2" xfId="153"/>
    <cellStyle name="Heading 2" xfId="154"/>
    <cellStyle name="Heading 2 2" xfId="155"/>
    <cellStyle name="Heading 3" xfId="156"/>
    <cellStyle name="Heading 4" xfId="157"/>
    <cellStyle name="Input" xfId="158"/>
    <cellStyle name="Linked Cell" xfId="159"/>
    <cellStyle name="Neutral" xfId="160"/>
    <cellStyle name="Normal" xfId="0" builtinId="0"/>
    <cellStyle name="Normal 10 2 2" xfId="161"/>
    <cellStyle name="Normal 12" xfId="162"/>
    <cellStyle name="Normal 2" xfId="163"/>
    <cellStyle name="Normal 2 2" xfId="164"/>
    <cellStyle name="Normal 2 6" xfId="165"/>
    <cellStyle name="Normal 2_DM thầu VTYT 2021-2022.16" xfId="166"/>
    <cellStyle name="Normal 23" xfId="167"/>
    <cellStyle name="Normal 3" xfId="168"/>
    <cellStyle name="Normal 4" xfId="169"/>
    <cellStyle name="Normal 4 3" xfId="170"/>
    <cellStyle name="Normal 4 4 2" xfId="171"/>
    <cellStyle name="Normal 4_DM thầu VTYT 2021-2022.16" xfId="172"/>
    <cellStyle name="Normal 5" xfId="173"/>
    <cellStyle name="Normal 5 2" xfId="174"/>
    <cellStyle name="Normal 5_DM thầu VTYT 2021-2022.16" xfId="175"/>
    <cellStyle name="Normal 6" xfId="176"/>
    <cellStyle name="Normal 6 2" xfId="177"/>
    <cellStyle name="Normal 6 2 2" xfId="178"/>
    <cellStyle name="Normal 6 2_DM thầu VTYT 2021-2022.16" xfId="179"/>
    <cellStyle name="Normal 6_DM thầu VTYT 2021-2022.16" xfId="180"/>
    <cellStyle name="Normal 7" xfId="181"/>
    <cellStyle name="Normal 8" xfId="203"/>
    <cellStyle name="Normalny_Arkusz1" xfId="182"/>
    <cellStyle name="Note" xfId="183"/>
    <cellStyle name="Output" xfId="184"/>
    <cellStyle name="Style 1" xfId="185"/>
    <cellStyle name="Style 66" xfId="186"/>
    <cellStyle name="Title" xfId="187"/>
    <cellStyle name="Total" xfId="188"/>
    <cellStyle name="Total 2" xfId="189"/>
    <cellStyle name="Total 2 2" xfId="190"/>
    <cellStyle name="Warning Text" xfId="191"/>
    <cellStyle name="똿뗦먛귟 [0.00]_PRODUCT DETAIL Q1" xfId="192"/>
    <cellStyle name="똿뗦먛귟_PRODUCT DETAIL Q1" xfId="193"/>
    <cellStyle name="믅됞 [0.00]_PRODUCT DETAIL Q1" xfId="194"/>
    <cellStyle name="믅됞_PRODUCT DETAIL Q1" xfId="195"/>
    <cellStyle name="백분율_HOBONG" xfId="196"/>
    <cellStyle name="뷭?_BOOKSHIP" xfId="197"/>
    <cellStyle name="콤마 [0]_1202" xfId="198"/>
    <cellStyle name="콤마_1202" xfId="199"/>
    <cellStyle name="통화 [0]_1202" xfId="200"/>
    <cellStyle name="통화_1202" xfId="201"/>
    <cellStyle name="표준_(정보부문)월별인원계획" xfId="202"/>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278</xdr:row>
      <xdr:rowOff>0</xdr:rowOff>
    </xdr:from>
    <xdr:to>
      <xdr:col>2</xdr:col>
      <xdr:colOff>95845</xdr:colOff>
      <xdr:row>278</xdr:row>
      <xdr:rowOff>208731</xdr:rowOff>
    </xdr:to>
    <xdr:sp macro="" textlink="" fLocksText="0">
      <xdr:nvSpPr>
        <xdr:cNvPr id="4" name="Text Box 42">
          <a:extLst>
            <a:ext uri="{FF2B5EF4-FFF2-40B4-BE49-F238E27FC236}">
              <a16:creationId xmlns="" xmlns:a16="http://schemas.microsoft.com/office/drawing/2014/main" id="{00000000-0008-0000-0000-00000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 name="Text Box 43">
          <a:extLst>
            <a:ext uri="{FF2B5EF4-FFF2-40B4-BE49-F238E27FC236}">
              <a16:creationId xmlns="" xmlns:a16="http://schemas.microsoft.com/office/drawing/2014/main" id="{00000000-0008-0000-0000-00000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 name="Text Box 44">
          <a:extLst>
            <a:ext uri="{FF2B5EF4-FFF2-40B4-BE49-F238E27FC236}">
              <a16:creationId xmlns="" xmlns:a16="http://schemas.microsoft.com/office/drawing/2014/main" id="{00000000-0008-0000-0000-00000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 name="Text Box 54">
          <a:extLst>
            <a:ext uri="{FF2B5EF4-FFF2-40B4-BE49-F238E27FC236}">
              <a16:creationId xmlns="" xmlns:a16="http://schemas.microsoft.com/office/drawing/2014/main" id="{00000000-0008-0000-0000-00000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 name="Text Box 55">
          <a:extLst>
            <a:ext uri="{FF2B5EF4-FFF2-40B4-BE49-F238E27FC236}">
              <a16:creationId xmlns="" xmlns:a16="http://schemas.microsoft.com/office/drawing/2014/main" id="{00000000-0008-0000-0000-00000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 name="Text Box 32">
          <a:extLst>
            <a:ext uri="{FF2B5EF4-FFF2-40B4-BE49-F238E27FC236}">
              <a16:creationId xmlns="" xmlns:a16="http://schemas.microsoft.com/office/drawing/2014/main" id="{00000000-0008-0000-0000-00000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 name="Text Box 34">
          <a:extLst>
            <a:ext uri="{FF2B5EF4-FFF2-40B4-BE49-F238E27FC236}">
              <a16:creationId xmlns="" xmlns:a16="http://schemas.microsoft.com/office/drawing/2014/main" id="{00000000-0008-0000-0000-00000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 name="Text Box 42">
          <a:extLst>
            <a:ext uri="{FF2B5EF4-FFF2-40B4-BE49-F238E27FC236}">
              <a16:creationId xmlns="" xmlns:a16="http://schemas.microsoft.com/office/drawing/2014/main" id="{00000000-0008-0000-0000-00000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 name="Text Box 43">
          <a:extLst>
            <a:ext uri="{FF2B5EF4-FFF2-40B4-BE49-F238E27FC236}">
              <a16:creationId xmlns="" xmlns:a16="http://schemas.microsoft.com/office/drawing/2014/main" id="{00000000-0008-0000-0000-00000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 name="Text Box 44">
          <a:extLst>
            <a:ext uri="{FF2B5EF4-FFF2-40B4-BE49-F238E27FC236}">
              <a16:creationId xmlns="" xmlns:a16="http://schemas.microsoft.com/office/drawing/2014/main" id="{00000000-0008-0000-0000-00000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 name="Text Box 54">
          <a:extLst>
            <a:ext uri="{FF2B5EF4-FFF2-40B4-BE49-F238E27FC236}">
              <a16:creationId xmlns="" xmlns:a16="http://schemas.microsoft.com/office/drawing/2014/main" id="{00000000-0008-0000-0000-00000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 name="Text Box 55">
          <a:extLst>
            <a:ext uri="{FF2B5EF4-FFF2-40B4-BE49-F238E27FC236}">
              <a16:creationId xmlns="" xmlns:a16="http://schemas.microsoft.com/office/drawing/2014/main" id="{00000000-0008-0000-0000-00000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 name="Text Box 32">
          <a:extLst>
            <a:ext uri="{FF2B5EF4-FFF2-40B4-BE49-F238E27FC236}">
              <a16:creationId xmlns="" xmlns:a16="http://schemas.microsoft.com/office/drawing/2014/main" id="{00000000-0008-0000-0000-00001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 name="Text Box 34">
          <a:extLst>
            <a:ext uri="{FF2B5EF4-FFF2-40B4-BE49-F238E27FC236}">
              <a16:creationId xmlns="" xmlns:a16="http://schemas.microsoft.com/office/drawing/2014/main" id="{00000000-0008-0000-0000-00001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 name="Text Box 42">
          <a:extLst>
            <a:ext uri="{FF2B5EF4-FFF2-40B4-BE49-F238E27FC236}">
              <a16:creationId xmlns="" xmlns:a16="http://schemas.microsoft.com/office/drawing/2014/main" id="{00000000-0008-0000-0000-00001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 name="Text Box 43">
          <a:extLst>
            <a:ext uri="{FF2B5EF4-FFF2-40B4-BE49-F238E27FC236}">
              <a16:creationId xmlns="" xmlns:a16="http://schemas.microsoft.com/office/drawing/2014/main" id="{00000000-0008-0000-0000-00001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 name="Text Box 44">
          <a:extLst>
            <a:ext uri="{FF2B5EF4-FFF2-40B4-BE49-F238E27FC236}">
              <a16:creationId xmlns="" xmlns:a16="http://schemas.microsoft.com/office/drawing/2014/main" id="{00000000-0008-0000-0000-00001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 name="Text Box 54">
          <a:extLst>
            <a:ext uri="{FF2B5EF4-FFF2-40B4-BE49-F238E27FC236}">
              <a16:creationId xmlns="" xmlns:a16="http://schemas.microsoft.com/office/drawing/2014/main" id="{00000000-0008-0000-0000-00001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 name="Text Box 55">
          <a:extLst>
            <a:ext uri="{FF2B5EF4-FFF2-40B4-BE49-F238E27FC236}">
              <a16:creationId xmlns="" xmlns:a16="http://schemas.microsoft.com/office/drawing/2014/main" id="{00000000-0008-0000-0000-00001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 name="Text Box 32">
          <a:extLst>
            <a:ext uri="{FF2B5EF4-FFF2-40B4-BE49-F238E27FC236}">
              <a16:creationId xmlns="" xmlns:a16="http://schemas.microsoft.com/office/drawing/2014/main" id="{00000000-0008-0000-0000-00001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 name="Text Box 34">
          <a:extLst>
            <a:ext uri="{FF2B5EF4-FFF2-40B4-BE49-F238E27FC236}">
              <a16:creationId xmlns="" xmlns:a16="http://schemas.microsoft.com/office/drawing/2014/main" id="{00000000-0008-0000-0000-00001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 name="Text Box 42">
          <a:extLst>
            <a:ext uri="{FF2B5EF4-FFF2-40B4-BE49-F238E27FC236}">
              <a16:creationId xmlns="" xmlns:a16="http://schemas.microsoft.com/office/drawing/2014/main" id="{00000000-0008-0000-0000-00001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 name="Text Box 43">
          <a:extLst>
            <a:ext uri="{FF2B5EF4-FFF2-40B4-BE49-F238E27FC236}">
              <a16:creationId xmlns="" xmlns:a16="http://schemas.microsoft.com/office/drawing/2014/main" id="{00000000-0008-0000-0000-00001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 name="Text Box 44">
          <a:extLst>
            <a:ext uri="{FF2B5EF4-FFF2-40B4-BE49-F238E27FC236}">
              <a16:creationId xmlns="" xmlns:a16="http://schemas.microsoft.com/office/drawing/2014/main" id="{00000000-0008-0000-0000-00001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 name="Text Box 54">
          <a:extLst>
            <a:ext uri="{FF2B5EF4-FFF2-40B4-BE49-F238E27FC236}">
              <a16:creationId xmlns="" xmlns:a16="http://schemas.microsoft.com/office/drawing/2014/main" id="{00000000-0008-0000-0000-00001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 name="Text Box 55">
          <a:extLst>
            <a:ext uri="{FF2B5EF4-FFF2-40B4-BE49-F238E27FC236}">
              <a16:creationId xmlns="" xmlns:a16="http://schemas.microsoft.com/office/drawing/2014/main" id="{00000000-0008-0000-0000-00001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 name="Text Box 32">
          <a:extLst>
            <a:ext uri="{FF2B5EF4-FFF2-40B4-BE49-F238E27FC236}">
              <a16:creationId xmlns="" xmlns:a16="http://schemas.microsoft.com/office/drawing/2014/main" id="{00000000-0008-0000-0000-00001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1" name="Text Box 34">
          <a:extLst>
            <a:ext uri="{FF2B5EF4-FFF2-40B4-BE49-F238E27FC236}">
              <a16:creationId xmlns="" xmlns:a16="http://schemas.microsoft.com/office/drawing/2014/main" id="{00000000-0008-0000-0000-00001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 name="Text Box 42">
          <a:extLst>
            <a:ext uri="{FF2B5EF4-FFF2-40B4-BE49-F238E27FC236}">
              <a16:creationId xmlns="" xmlns:a16="http://schemas.microsoft.com/office/drawing/2014/main" id="{00000000-0008-0000-0000-000020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 name="Text Box 43">
          <a:extLst>
            <a:ext uri="{FF2B5EF4-FFF2-40B4-BE49-F238E27FC236}">
              <a16:creationId xmlns="" xmlns:a16="http://schemas.microsoft.com/office/drawing/2014/main" id="{00000000-0008-0000-0000-000021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4" name="Text Box 44">
          <a:extLst>
            <a:ext uri="{FF2B5EF4-FFF2-40B4-BE49-F238E27FC236}">
              <a16:creationId xmlns="" xmlns:a16="http://schemas.microsoft.com/office/drawing/2014/main" id="{00000000-0008-0000-0000-000022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5" name="Text Box 54">
          <a:extLst>
            <a:ext uri="{FF2B5EF4-FFF2-40B4-BE49-F238E27FC236}">
              <a16:creationId xmlns="" xmlns:a16="http://schemas.microsoft.com/office/drawing/2014/main" id="{00000000-0008-0000-0000-000023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6" name="Text Box 55">
          <a:extLst>
            <a:ext uri="{FF2B5EF4-FFF2-40B4-BE49-F238E27FC236}">
              <a16:creationId xmlns="" xmlns:a16="http://schemas.microsoft.com/office/drawing/2014/main" id="{00000000-0008-0000-0000-000024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 name="Text Box 32">
          <a:extLst>
            <a:ext uri="{FF2B5EF4-FFF2-40B4-BE49-F238E27FC236}">
              <a16:creationId xmlns="" xmlns:a16="http://schemas.microsoft.com/office/drawing/2014/main" id="{00000000-0008-0000-0000-000025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 name="Text Box 34">
          <a:extLst>
            <a:ext uri="{FF2B5EF4-FFF2-40B4-BE49-F238E27FC236}">
              <a16:creationId xmlns="" xmlns:a16="http://schemas.microsoft.com/office/drawing/2014/main" id="{00000000-0008-0000-0000-000026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 name="Text Box 42">
          <a:extLst>
            <a:ext uri="{FF2B5EF4-FFF2-40B4-BE49-F238E27FC236}">
              <a16:creationId xmlns="" xmlns:a16="http://schemas.microsoft.com/office/drawing/2014/main" id="{00000000-0008-0000-0000-000027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0" name="Text Box 43">
          <a:extLst>
            <a:ext uri="{FF2B5EF4-FFF2-40B4-BE49-F238E27FC236}">
              <a16:creationId xmlns="" xmlns:a16="http://schemas.microsoft.com/office/drawing/2014/main" id="{00000000-0008-0000-0000-000028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1" name="Text Box 44">
          <a:extLst>
            <a:ext uri="{FF2B5EF4-FFF2-40B4-BE49-F238E27FC236}">
              <a16:creationId xmlns="" xmlns:a16="http://schemas.microsoft.com/office/drawing/2014/main" id="{00000000-0008-0000-0000-000029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2" name="Text Box 54">
          <a:extLst>
            <a:ext uri="{FF2B5EF4-FFF2-40B4-BE49-F238E27FC236}">
              <a16:creationId xmlns="" xmlns:a16="http://schemas.microsoft.com/office/drawing/2014/main" id="{00000000-0008-0000-0000-00002A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3" name="Text Box 55">
          <a:extLst>
            <a:ext uri="{FF2B5EF4-FFF2-40B4-BE49-F238E27FC236}">
              <a16:creationId xmlns="" xmlns:a16="http://schemas.microsoft.com/office/drawing/2014/main" id="{00000000-0008-0000-0000-00002B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4" name="Text Box 32">
          <a:extLst>
            <a:ext uri="{FF2B5EF4-FFF2-40B4-BE49-F238E27FC236}">
              <a16:creationId xmlns="" xmlns:a16="http://schemas.microsoft.com/office/drawing/2014/main" id="{00000000-0008-0000-0000-00002C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5" name="Text Box 34">
          <a:extLst>
            <a:ext uri="{FF2B5EF4-FFF2-40B4-BE49-F238E27FC236}">
              <a16:creationId xmlns="" xmlns:a16="http://schemas.microsoft.com/office/drawing/2014/main" id="{00000000-0008-0000-0000-00002D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6" name="Text Box 42">
          <a:extLst>
            <a:ext uri="{FF2B5EF4-FFF2-40B4-BE49-F238E27FC236}">
              <a16:creationId xmlns="" xmlns:a16="http://schemas.microsoft.com/office/drawing/2014/main" id="{00000000-0008-0000-0000-00002E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7" name="Text Box 43">
          <a:extLst>
            <a:ext uri="{FF2B5EF4-FFF2-40B4-BE49-F238E27FC236}">
              <a16:creationId xmlns="" xmlns:a16="http://schemas.microsoft.com/office/drawing/2014/main" id="{00000000-0008-0000-0000-00002F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8" name="Text Box 44">
          <a:extLst>
            <a:ext uri="{FF2B5EF4-FFF2-40B4-BE49-F238E27FC236}">
              <a16:creationId xmlns="" xmlns:a16="http://schemas.microsoft.com/office/drawing/2014/main" id="{00000000-0008-0000-0000-000030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49" name="Text Box 54">
          <a:extLst>
            <a:ext uri="{FF2B5EF4-FFF2-40B4-BE49-F238E27FC236}">
              <a16:creationId xmlns="" xmlns:a16="http://schemas.microsoft.com/office/drawing/2014/main" id="{00000000-0008-0000-0000-000031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0" name="Text Box 55">
          <a:extLst>
            <a:ext uri="{FF2B5EF4-FFF2-40B4-BE49-F238E27FC236}">
              <a16:creationId xmlns="" xmlns:a16="http://schemas.microsoft.com/office/drawing/2014/main" id="{00000000-0008-0000-0000-000032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1" name="Text Box 32">
          <a:extLst>
            <a:ext uri="{FF2B5EF4-FFF2-40B4-BE49-F238E27FC236}">
              <a16:creationId xmlns="" xmlns:a16="http://schemas.microsoft.com/office/drawing/2014/main" id="{00000000-0008-0000-0000-000033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2" name="Text Box 34">
          <a:extLst>
            <a:ext uri="{FF2B5EF4-FFF2-40B4-BE49-F238E27FC236}">
              <a16:creationId xmlns="" xmlns:a16="http://schemas.microsoft.com/office/drawing/2014/main" id="{00000000-0008-0000-0000-000034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3" name="Text Box 42">
          <a:extLst>
            <a:ext uri="{FF2B5EF4-FFF2-40B4-BE49-F238E27FC236}">
              <a16:creationId xmlns="" xmlns:a16="http://schemas.microsoft.com/office/drawing/2014/main" id="{00000000-0008-0000-0000-000035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4" name="Text Box 43">
          <a:extLst>
            <a:ext uri="{FF2B5EF4-FFF2-40B4-BE49-F238E27FC236}">
              <a16:creationId xmlns="" xmlns:a16="http://schemas.microsoft.com/office/drawing/2014/main" id="{00000000-0008-0000-0000-000036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5" name="Text Box 44">
          <a:extLst>
            <a:ext uri="{FF2B5EF4-FFF2-40B4-BE49-F238E27FC236}">
              <a16:creationId xmlns="" xmlns:a16="http://schemas.microsoft.com/office/drawing/2014/main" id="{00000000-0008-0000-0000-000037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6" name="Text Box 54">
          <a:extLst>
            <a:ext uri="{FF2B5EF4-FFF2-40B4-BE49-F238E27FC236}">
              <a16:creationId xmlns="" xmlns:a16="http://schemas.microsoft.com/office/drawing/2014/main" id="{00000000-0008-0000-0000-000038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7" name="Text Box 55">
          <a:extLst>
            <a:ext uri="{FF2B5EF4-FFF2-40B4-BE49-F238E27FC236}">
              <a16:creationId xmlns="" xmlns:a16="http://schemas.microsoft.com/office/drawing/2014/main" id="{00000000-0008-0000-0000-000039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8" name="Text Box 32">
          <a:extLst>
            <a:ext uri="{FF2B5EF4-FFF2-40B4-BE49-F238E27FC236}">
              <a16:creationId xmlns="" xmlns:a16="http://schemas.microsoft.com/office/drawing/2014/main" id="{00000000-0008-0000-0000-00003A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59" name="Text Box 34">
          <a:extLst>
            <a:ext uri="{FF2B5EF4-FFF2-40B4-BE49-F238E27FC236}">
              <a16:creationId xmlns="" xmlns:a16="http://schemas.microsoft.com/office/drawing/2014/main" id="{00000000-0008-0000-0000-00003B00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 name="Text Box 42">
          <a:extLst>
            <a:ext uri="{FF2B5EF4-FFF2-40B4-BE49-F238E27FC236}">
              <a16:creationId xmlns="" xmlns:a16="http://schemas.microsoft.com/office/drawing/2014/main" id="{00000000-0008-0000-0000-00003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 name="Text Box 43">
          <a:extLst>
            <a:ext uri="{FF2B5EF4-FFF2-40B4-BE49-F238E27FC236}">
              <a16:creationId xmlns="" xmlns:a16="http://schemas.microsoft.com/office/drawing/2014/main" id="{00000000-0008-0000-0000-00003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 name="Text Box 44">
          <a:extLst>
            <a:ext uri="{FF2B5EF4-FFF2-40B4-BE49-F238E27FC236}">
              <a16:creationId xmlns="" xmlns:a16="http://schemas.microsoft.com/office/drawing/2014/main" id="{00000000-0008-0000-0000-00003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 name="Text Box 54">
          <a:extLst>
            <a:ext uri="{FF2B5EF4-FFF2-40B4-BE49-F238E27FC236}">
              <a16:creationId xmlns="" xmlns:a16="http://schemas.microsoft.com/office/drawing/2014/main" id="{00000000-0008-0000-0000-00003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 name="Text Box 55">
          <a:extLst>
            <a:ext uri="{FF2B5EF4-FFF2-40B4-BE49-F238E27FC236}">
              <a16:creationId xmlns="" xmlns:a16="http://schemas.microsoft.com/office/drawing/2014/main" id="{00000000-0008-0000-0000-00004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5" name="Text Box 32">
          <a:extLst>
            <a:ext uri="{FF2B5EF4-FFF2-40B4-BE49-F238E27FC236}">
              <a16:creationId xmlns="" xmlns:a16="http://schemas.microsoft.com/office/drawing/2014/main" id="{00000000-0008-0000-0000-00004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6" name="Text Box 34">
          <a:extLst>
            <a:ext uri="{FF2B5EF4-FFF2-40B4-BE49-F238E27FC236}">
              <a16:creationId xmlns="" xmlns:a16="http://schemas.microsoft.com/office/drawing/2014/main" id="{00000000-0008-0000-0000-00004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7" name="Text Box 42">
          <a:extLst>
            <a:ext uri="{FF2B5EF4-FFF2-40B4-BE49-F238E27FC236}">
              <a16:creationId xmlns="" xmlns:a16="http://schemas.microsoft.com/office/drawing/2014/main" id="{00000000-0008-0000-0000-00004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8" name="Text Box 43">
          <a:extLst>
            <a:ext uri="{FF2B5EF4-FFF2-40B4-BE49-F238E27FC236}">
              <a16:creationId xmlns="" xmlns:a16="http://schemas.microsoft.com/office/drawing/2014/main" id="{00000000-0008-0000-0000-00004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9" name="Text Box 44">
          <a:extLst>
            <a:ext uri="{FF2B5EF4-FFF2-40B4-BE49-F238E27FC236}">
              <a16:creationId xmlns="" xmlns:a16="http://schemas.microsoft.com/office/drawing/2014/main" id="{00000000-0008-0000-0000-00004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0" name="Text Box 54">
          <a:extLst>
            <a:ext uri="{FF2B5EF4-FFF2-40B4-BE49-F238E27FC236}">
              <a16:creationId xmlns="" xmlns:a16="http://schemas.microsoft.com/office/drawing/2014/main" id="{00000000-0008-0000-0000-00004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1" name="Text Box 55">
          <a:extLst>
            <a:ext uri="{FF2B5EF4-FFF2-40B4-BE49-F238E27FC236}">
              <a16:creationId xmlns="" xmlns:a16="http://schemas.microsoft.com/office/drawing/2014/main" id="{00000000-0008-0000-0000-00004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2" name="Text Box 32">
          <a:extLst>
            <a:ext uri="{FF2B5EF4-FFF2-40B4-BE49-F238E27FC236}">
              <a16:creationId xmlns="" xmlns:a16="http://schemas.microsoft.com/office/drawing/2014/main" id="{00000000-0008-0000-0000-00004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3" name="Text Box 34">
          <a:extLst>
            <a:ext uri="{FF2B5EF4-FFF2-40B4-BE49-F238E27FC236}">
              <a16:creationId xmlns="" xmlns:a16="http://schemas.microsoft.com/office/drawing/2014/main" id="{00000000-0008-0000-0000-00004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4" name="Text Box 42">
          <a:extLst>
            <a:ext uri="{FF2B5EF4-FFF2-40B4-BE49-F238E27FC236}">
              <a16:creationId xmlns="" xmlns:a16="http://schemas.microsoft.com/office/drawing/2014/main" id="{00000000-0008-0000-0000-00004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5" name="Text Box 43">
          <a:extLst>
            <a:ext uri="{FF2B5EF4-FFF2-40B4-BE49-F238E27FC236}">
              <a16:creationId xmlns="" xmlns:a16="http://schemas.microsoft.com/office/drawing/2014/main" id="{00000000-0008-0000-0000-00004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6" name="Text Box 44">
          <a:extLst>
            <a:ext uri="{FF2B5EF4-FFF2-40B4-BE49-F238E27FC236}">
              <a16:creationId xmlns="" xmlns:a16="http://schemas.microsoft.com/office/drawing/2014/main" id="{00000000-0008-0000-0000-00004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7" name="Text Box 54">
          <a:extLst>
            <a:ext uri="{FF2B5EF4-FFF2-40B4-BE49-F238E27FC236}">
              <a16:creationId xmlns="" xmlns:a16="http://schemas.microsoft.com/office/drawing/2014/main" id="{00000000-0008-0000-0000-00004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8" name="Text Box 55">
          <a:extLst>
            <a:ext uri="{FF2B5EF4-FFF2-40B4-BE49-F238E27FC236}">
              <a16:creationId xmlns="" xmlns:a16="http://schemas.microsoft.com/office/drawing/2014/main" id="{00000000-0008-0000-0000-00004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79" name="Text Box 32">
          <a:extLst>
            <a:ext uri="{FF2B5EF4-FFF2-40B4-BE49-F238E27FC236}">
              <a16:creationId xmlns="" xmlns:a16="http://schemas.microsoft.com/office/drawing/2014/main" id="{00000000-0008-0000-0000-00004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0" name="Text Box 34">
          <a:extLst>
            <a:ext uri="{FF2B5EF4-FFF2-40B4-BE49-F238E27FC236}">
              <a16:creationId xmlns="" xmlns:a16="http://schemas.microsoft.com/office/drawing/2014/main" id="{00000000-0008-0000-0000-00005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1" name="Text Box 42">
          <a:extLst>
            <a:ext uri="{FF2B5EF4-FFF2-40B4-BE49-F238E27FC236}">
              <a16:creationId xmlns="" xmlns:a16="http://schemas.microsoft.com/office/drawing/2014/main" id="{00000000-0008-0000-0000-00005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2" name="Text Box 43">
          <a:extLst>
            <a:ext uri="{FF2B5EF4-FFF2-40B4-BE49-F238E27FC236}">
              <a16:creationId xmlns="" xmlns:a16="http://schemas.microsoft.com/office/drawing/2014/main" id="{00000000-0008-0000-0000-00005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3" name="Text Box 44">
          <a:extLst>
            <a:ext uri="{FF2B5EF4-FFF2-40B4-BE49-F238E27FC236}">
              <a16:creationId xmlns="" xmlns:a16="http://schemas.microsoft.com/office/drawing/2014/main" id="{00000000-0008-0000-0000-00005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4" name="Text Box 54">
          <a:extLst>
            <a:ext uri="{FF2B5EF4-FFF2-40B4-BE49-F238E27FC236}">
              <a16:creationId xmlns="" xmlns:a16="http://schemas.microsoft.com/office/drawing/2014/main" id="{00000000-0008-0000-0000-00005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5" name="Text Box 55">
          <a:extLst>
            <a:ext uri="{FF2B5EF4-FFF2-40B4-BE49-F238E27FC236}">
              <a16:creationId xmlns="" xmlns:a16="http://schemas.microsoft.com/office/drawing/2014/main" id="{00000000-0008-0000-0000-00005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6" name="Text Box 32">
          <a:extLst>
            <a:ext uri="{FF2B5EF4-FFF2-40B4-BE49-F238E27FC236}">
              <a16:creationId xmlns="" xmlns:a16="http://schemas.microsoft.com/office/drawing/2014/main" id="{00000000-0008-0000-0000-00005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7" name="Text Box 34">
          <a:extLst>
            <a:ext uri="{FF2B5EF4-FFF2-40B4-BE49-F238E27FC236}">
              <a16:creationId xmlns="" xmlns:a16="http://schemas.microsoft.com/office/drawing/2014/main" id="{00000000-0008-0000-0000-00005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8" name="Text Box 42">
          <a:extLst>
            <a:ext uri="{FF2B5EF4-FFF2-40B4-BE49-F238E27FC236}">
              <a16:creationId xmlns="" xmlns:a16="http://schemas.microsoft.com/office/drawing/2014/main" id="{00000000-0008-0000-0000-00005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89" name="Text Box 43">
          <a:extLst>
            <a:ext uri="{FF2B5EF4-FFF2-40B4-BE49-F238E27FC236}">
              <a16:creationId xmlns="" xmlns:a16="http://schemas.microsoft.com/office/drawing/2014/main" id="{00000000-0008-0000-0000-00005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0" name="Text Box 44">
          <a:extLst>
            <a:ext uri="{FF2B5EF4-FFF2-40B4-BE49-F238E27FC236}">
              <a16:creationId xmlns="" xmlns:a16="http://schemas.microsoft.com/office/drawing/2014/main" id="{00000000-0008-0000-0000-00005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1" name="Text Box 54">
          <a:extLst>
            <a:ext uri="{FF2B5EF4-FFF2-40B4-BE49-F238E27FC236}">
              <a16:creationId xmlns="" xmlns:a16="http://schemas.microsoft.com/office/drawing/2014/main" id="{00000000-0008-0000-0000-00005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2" name="Text Box 55">
          <a:extLst>
            <a:ext uri="{FF2B5EF4-FFF2-40B4-BE49-F238E27FC236}">
              <a16:creationId xmlns="" xmlns:a16="http://schemas.microsoft.com/office/drawing/2014/main" id="{00000000-0008-0000-0000-00005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3" name="Text Box 32">
          <a:extLst>
            <a:ext uri="{FF2B5EF4-FFF2-40B4-BE49-F238E27FC236}">
              <a16:creationId xmlns="" xmlns:a16="http://schemas.microsoft.com/office/drawing/2014/main" id="{00000000-0008-0000-0000-00005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4" name="Text Box 34">
          <a:extLst>
            <a:ext uri="{FF2B5EF4-FFF2-40B4-BE49-F238E27FC236}">
              <a16:creationId xmlns="" xmlns:a16="http://schemas.microsoft.com/office/drawing/2014/main" id="{00000000-0008-0000-0000-00005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5" name="Text Box 42">
          <a:extLst>
            <a:ext uri="{FF2B5EF4-FFF2-40B4-BE49-F238E27FC236}">
              <a16:creationId xmlns="" xmlns:a16="http://schemas.microsoft.com/office/drawing/2014/main" id="{00000000-0008-0000-0000-00005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6" name="Text Box 43">
          <a:extLst>
            <a:ext uri="{FF2B5EF4-FFF2-40B4-BE49-F238E27FC236}">
              <a16:creationId xmlns="" xmlns:a16="http://schemas.microsoft.com/office/drawing/2014/main" id="{00000000-0008-0000-0000-00006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7" name="Text Box 44">
          <a:extLst>
            <a:ext uri="{FF2B5EF4-FFF2-40B4-BE49-F238E27FC236}">
              <a16:creationId xmlns="" xmlns:a16="http://schemas.microsoft.com/office/drawing/2014/main" id="{00000000-0008-0000-0000-00006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8" name="Text Box 54">
          <a:extLst>
            <a:ext uri="{FF2B5EF4-FFF2-40B4-BE49-F238E27FC236}">
              <a16:creationId xmlns="" xmlns:a16="http://schemas.microsoft.com/office/drawing/2014/main" id="{00000000-0008-0000-0000-00006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99" name="Text Box 55">
          <a:extLst>
            <a:ext uri="{FF2B5EF4-FFF2-40B4-BE49-F238E27FC236}">
              <a16:creationId xmlns="" xmlns:a16="http://schemas.microsoft.com/office/drawing/2014/main" id="{00000000-0008-0000-0000-00006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0" name="Text Box 32">
          <a:extLst>
            <a:ext uri="{FF2B5EF4-FFF2-40B4-BE49-F238E27FC236}">
              <a16:creationId xmlns="" xmlns:a16="http://schemas.microsoft.com/office/drawing/2014/main" id="{00000000-0008-0000-0000-00006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1" name="Text Box 34">
          <a:extLst>
            <a:ext uri="{FF2B5EF4-FFF2-40B4-BE49-F238E27FC236}">
              <a16:creationId xmlns="" xmlns:a16="http://schemas.microsoft.com/office/drawing/2014/main" id="{00000000-0008-0000-0000-00006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2" name="Text Box 42">
          <a:extLst>
            <a:ext uri="{FF2B5EF4-FFF2-40B4-BE49-F238E27FC236}">
              <a16:creationId xmlns="" xmlns:a16="http://schemas.microsoft.com/office/drawing/2014/main" id="{00000000-0008-0000-0000-00006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3" name="Text Box 43">
          <a:extLst>
            <a:ext uri="{FF2B5EF4-FFF2-40B4-BE49-F238E27FC236}">
              <a16:creationId xmlns="" xmlns:a16="http://schemas.microsoft.com/office/drawing/2014/main" id="{00000000-0008-0000-0000-00006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4" name="Text Box 44">
          <a:extLst>
            <a:ext uri="{FF2B5EF4-FFF2-40B4-BE49-F238E27FC236}">
              <a16:creationId xmlns="" xmlns:a16="http://schemas.microsoft.com/office/drawing/2014/main" id="{00000000-0008-0000-0000-00006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5" name="Text Box 54">
          <a:extLst>
            <a:ext uri="{FF2B5EF4-FFF2-40B4-BE49-F238E27FC236}">
              <a16:creationId xmlns="" xmlns:a16="http://schemas.microsoft.com/office/drawing/2014/main" id="{00000000-0008-0000-0000-00006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6" name="Text Box 55">
          <a:extLst>
            <a:ext uri="{FF2B5EF4-FFF2-40B4-BE49-F238E27FC236}">
              <a16:creationId xmlns="" xmlns:a16="http://schemas.microsoft.com/office/drawing/2014/main" id="{00000000-0008-0000-0000-00006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7" name="Text Box 32">
          <a:extLst>
            <a:ext uri="{FF2B5EF4-FFF2-40B4-BE49-F238E27FC236}">
              <a16:creationId xmlns="" xmlns:a16="http://schemas.microsoft.com/office/drawing/2014/main" id="{00000000-0008-0000-0000-00006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8" name="Text Box 34">
          <a:extLst>
            <a:ext uri="{FF2B5EF4-FFF2-40B4-BE49-F238E27FC236}">
              <a16:creationId xmlns="" xmlns:a16="http://schemas.microsoft.com/office/drawing/2014/main" id="{00000000-0008-0000-0000-00006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09" name="Text Box 42">
          <a:extLst>
            <a:ext uri="{FF2B5EF4-FFF2-40B4-BE49-F238E27FC236}">
              <a16:creationId xmlns="" xmlns:a16="http://schemas.microsoft.com/office/drawing/2014/main" id="{00000000-0008-0000-0000-00006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0" name="Text Box 43">
          <a:extLst>
            <a:ext uri="{FF2B5EF4-FFF2-40B4-BE49-F238E27FC236}">
              <a16:creationId xmlns="" xmlns:a16="http://schemas.microsoft.com/office/drawing/2014/main" id="{00000000-0008-0000-0000-00006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1" name="Text Box 44">
          <a:extLst>
            <a:ext uri="{FF2B5EF4-FFF2-40B4-BE49-F238E27FC236}">
              <a16:creationId xmlns="" xmlns:a16="http://schemas.microsoft.com/office/drawing/2014/main" id="{00000000-0008-0000-0000-00006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2" name="Text Box 54">
          <a:extLst>
            <a:ext uri="{FF2B5EF4-FFF2-40B4-BE49-F238E27FC236}">
              <a16:creationId xmlns="" xmlns:a16="http://schemas.microsoft.com/office/drawing/2014/main" id="{00000000-0008-0000-0000-00007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3" name="Text Box 55">
          <a:extLst>
            <a:ext uri="{FF2B5EF4-FFF2-40B4-BE49-F238E27FC236}">
              <a16:creationId xmlns="" xmlns:a16="http://schemas.microsoft.com/office/drawing/2014/main" id="{00000000-0008-0000-0000-00007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4" name="Text Box 32">
          <a:extLst>
            <a:ext uri="{FF2B5EF4-FFF2-40B4-BE49-F238E27FC236}">
              <a16:creationId xmlns="" xmlns:a16="http://schemas.microsoft.com/office/drawing/2014/main" id="{00000000-0008-0000-0000-00007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5" name="Text Box 34">
          <a:extLst>
            <a:ext uri="{FF2B5EF4-FFF2-40B4-BE49-F238E27FC236}">
              <a16:creationId xmlns="" xmlns:a16="http://schemas.microsoft.com/office/drawing/2014/main" id="{00000000-0008-0000-0000-00007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6" name="Text Box 42">
          <a:extLst>
            <a:ext uri="{FF2B5EF4-FFF2-40B4-BE49-F238E27FC236}">
              <a16:creationId xmlns="" xmlns:a16="http://schemas.microsoft.com/office/drawing/2014/main" id="{00000000-0008-0000-0000-00007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7" name="Text Box 43">
          <a:extLst>
            <a:ext uri="{FF2B5EF4-FFF2-40B4-BE49-F238E27FC236}">
              <a16:creationId xmlns="" xmlns:a16="http://schemas.microsoft.com/office/drawing/2014/main" id="{00000000-0008-0000-0000-00007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8" name="Text Box 44">
          <a:extLst>
            <a:ext uri="{FF2B5EF4-FFF2-40B4-BE49-F238E27FC236}">
              <a16:creationId xmlns="" xmlns:a16="http://schemas.microsoft.com/office/drawing/2014/main" id="{00000000-0008-0000-0000-00007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19" name="Text Box 54">
          <a:extLst>
            <a:ext uri="{FF2B5EF4-FFF2-40B4-BE49-F238E27FC236}">
              <a16:creationId xmlns="" xmlns:a16="http://schemas.microsoft.com/office/drawing/2014/main" id="{00000000-0008-0000-0000-00007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0" name="Text Box 55">
          <a:extLst>
            <a:ext uri="{FF2B5EF4-FFF2-40B4-BE49-F238E27FC236}">
              <a16:creationId xmlns="" xmlns:a16="http://schemas.microsoft.com/office/drawing/2014/main" id="{00000000-0008-0000-0000-00007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1" name="Text Box 32">
          <a:extLst>
            <a:ext uri="{FF2B5EF4-FFF2-40B4-BE49-F238E27FC236}">
              <a16:creationId xmlns="" xmlns:a16="http://schemas.microsoft.com/office/drawing/2014/main" id="{00000000-0008-0000-0000-00007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2" name="Text Box 34">
          <a:extLst>
            <a:ext uri="{FF2B5EF4-FFF2-40B4-BE49-F238E27FC236}">
              <a16:creationId xmlns="" xmlns:a16="http://schemas.microsoft.com/office/drawing/2014/main" id="{00000000-0008-0000-0000-00007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3" name="Text Box 42">
          <a:extLst>
            <a:ext uri="{FF2B5EF4-FFF2-40B4-BE49-F238E27FC236}">
              <a16:creationId xmlns="" xmlns:a16="http://schemas.microsoft.com/office/drawing/2014/main" id="{00000000-0008-0000-0000-00007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4" name="Text Box 43">
          <a:extLst>
            <a:ext uri="{FF2B5EF4-FFF2-40B4-BE49-F238E27FC236}">
              <a16:creationId xmlns="" xmlns:a16="http://schemas.microsoft.com/office/drawing/2014/main" id="{00000000-0008-0000-0000-00007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5" name="Text Box 44">
          <a:extLst>
            <a:ext uri="{FF2B5EF4-FFF2-40B4-BE49-F238E27FC236}">
              <a16:creationId xmlns="" xmlns:a16="http://schemas.microsoft.com/office/drawing/2014/main" id="{00000000-0008-0000-0000-00007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6" name="Text Box 54">
          <a:extLst>
            <a:ext uri="{FF2B5EF4-FFF2-40B4-BE49-F238E27FC236}">
              <a16:creationId xmlns="" xmlns:a16="http://schemas.microsoft.com/office/drawing/2014/main" id="{00000000-0008-0000-0000-00007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7" name="Text Box 55">
          <a:extLst>
            <a:ext uri="{FF2B5EF4-FFF2-40B4-BE49-F238E27FC236}">
              <a16:creationId xmlns="" xmlns:a16="http://schemas.microsoft.com/office/drawing/2014/main" id="{00000000-0008-0000-0000-00007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8" name="Text Box 32">
          <a:extLst>
            <a:ext uri="{FF2B5EF4-FFF2-40B4-BE49-F238E27FC236}">
              <a16:creationId xmlns="" xmlns:a16="http://schemas.microsoft.com/office/drawing/2014/main" id="{00000000-0008-0000-0000-00008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29" name="Text Box 34">
          <a:extLst>
            <a:ext uri="{FF2B5EF4-FFF2-40B4-BE49-F238E27FC236}">
              <a16:creationId xmlns="" xmlns:a16="http://schemas.microsoft.com/office/drawing/2014/main" id="{00000000-0008-0000-0000-00008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0" name="Text Box 42">
          <a:extLst>
            <a:ext uri="{FF2B5EF4-FFF2-40B4-BE49-F238E27FC236}">
              <a16:creationId xmlns="" xmlns:a16="http://schemas.microsoft.com/office/drawing/2014/main" id="{00000000-0008-0000-0000-00008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1" name="Text Box 43">
          <a:extLst>
            <a:ext uri="{FF2B5EF4-FFF2-40B4-BE49-F238E27FC236}">
              <a16:creationId xmlns="" xmlns:a16="http://schemas.microsoft.com/office/drawing/2014/main" id="{00000000-0008-0000-0000-00008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2" name="Text Box 44">
          <a:extLst>
            <a:ext uri="{FF2B5EF4-FFF2-40B4-BE49-F238E27FC236}">
              <a16:creationId xmlns="" xmlns:a16="http://schemas.microsoft.com/office/drawing/2014/main" id="{00000000-0008-0000-0000-00008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3" name="Text Box 54">
          <a:extLst>
            <a:ext uri="{FF2B5EF4-FFF2-40B4-BE49-F238E27FC236}">
              <a16:creationId xmlns="" xmlns:a16="http://schemas.microsoft.com/office/drawing/2014/main" id="{00000000-0008-0000-0000-00008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4" name="Text Box 55">
          <a:extLst>
            <a:ext uri="{FF2B5EF4-FFF2-40B4-BE49-F238E27FC236}">
              <a16:creationId xmlns="" xmlns:a16="http://schemas.microsoft.com/office/drawing/2014/main" id="{00000000-0008-0000-0000-00008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5" name="Text Box 32">
          <a:extLst>
            <a:ext uri="{FF2B5EF4-FFF2-40B4-BE49-F238E27FC236}">
              <a16:creationId xmlns="" xmlns:a16="http://schemas.microsoft.com/office/drawing/2014/main" id="{00000000-0008-0000-0000-00008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6" name="Text Box 34">
          <a:extLst>
            <a:ext uri="{FF2B5EF4-FFF2-40B4-BE49-F238E27FC236}">
              <a16:creationId xmlns="" xmlns:a16="http://schemas.microsoft.com/office/drawing/2014/main" id="{00000000-0008-0000-0000-00008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7" name="Text Box 42">
          <a:extLst>
            <a:ext uri="{FF2B5EF4-FFF2-40B4-BE49-F238E27FC236}">
              <a16:creationId xmlns="" xmlns:a16="http://schemas.microsoft.com/office/drawing/2014/main" id="{00000000-0008-0000-0000-00008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8" name="Text Box 43">
          <a:extLst>
            <a:ext uri="{FF2B5EF4-FFF2-40B4-BE49-F238E27FC236}">
              <a16:creationId xmlns="" xmlns:a16="http://schemas.microsoft.com/office/drawing/2014/main" id="{00000000-0008-0000-0000-00008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39" name="Text Box 44">
          <a:extLst>
            <a:ext uri="{FF2B5EF4-FFF2-40B4-BE49-F238E27FC236}">
              <a16:creationId xmlns="" xmlns:a16="http://schemas.microsoft.com/office/drawing/2014/main" id="{00000000-0008-0000-0000-00008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0" name="Text Box 54">
          <a:extLst>
            <a:ext uri="{FF2B5EF4-FFF2-40B4-BE49-F238E27FC236}">
              <a16:creationId xmlns="" xmlns:a16="http://schemas.microsoft.com/office/drawing/2014/main" id="{00000000-0008-0000-0000-00008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1" name="Text Box 55">
          <a:extLst>
            <a:ext uri="{FF2B5EF4-FFF2-40B4-BE49-F238E27FC236}">
              <a16:creationId xmlns="" xmlns:a16="http://schemas.microsoft.com/office/drawing/2014/main" id="{00000000-0008-0000-0000-00008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2" name="Text Box 32">
          <a:extLst>
            <a:ext uri="{FF2B5EF4-FFF2-40B4-BE49-F238E27FC236}">
              <a16:creationId xmlns="" xmlns:a16="http://schemas.microsoft.com/office/drawing/2014/main" id="{00000000-0008-0000-0000-00008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3" name="Text Box 34">
          <a:extLst>
            <a:ext uri="{FF2B5EF4-FFF2-40B4-BE49-F238E27FC236}">
              <a16:creationId xmlns="" xmlns:a16="http://schemas.microsoft.com/office/drawing/2014/main" id="{00000000-0008-0000-0000-00008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4" name="Text Box 42">
          <a:extLst>
            <a:ext uri="{FF2B5EF4-FFF2-40B4-BE49-F238E27FC236}">
              <a16:creationId xmlns="" xmlns:a16="http://schemas.microsoft.com/office/drawing/2014/main" id="{00000000-0008-0000-0000-00009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5" name="Text Box 43">
          <a:extLst>
            <a:ext uri="{FF2B5EF4-FFF2-40B4-BE49-F238E27FC236}">
              <a16:creationId xmlns="" xmlns:a16="http://schemas.microsoft.com/office/drawing/2014/main" id="{00000000-0008-0000-0000-00009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6" name="Text Box 44">
          <a:extLst>
            <a:ext uri="{FF2B5EF4-FFF2-40B4-BE49-F238E27FC236}">
              <a16:creationId xmlns="" xmlns:a16="http://schemas.microsoft.com/office/drawing/2014/main" id="{00000000-0008-0000-0000-00009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7" name="Text Box 54">
          <a:extLst>
            <a:ext uri="{FF2B5EF4-FFF2-40B4-BE49-F238E27FC236}">
              <a16:creationId xmlns="" xmlns:a16="http://schemas.microsoft.com/office/drawing/2014/main" id="{00000000-0008-0000-0000-00009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8" name="Text Box 55">
          <a:extLst>
            <a:ext uri="{FF2B5EF4-FFF2-40B4-BE49-F238E27FC236}">
              <a16:creationId xmlns="" xmlns:a16="http://schemas.microsoft.com/office/drawing/2014/main" id="{00000000-0008-0000-0000-00009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49" name="Text Box 32">
          <a:extLst>
            <a:ext uri="{FF2B5EF4-FFF2-40B4-BE49-F238E27FC236}">
              <a16:creationId xmlns="" xmlns:a16="http://schemas.microsoft.com/office/drawing/2014/main" id="{00000000-0008-0000-0000-00009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0" name="Text Box 34">
          <a:extLst>
            <a:ext uri="{FF2B5EF4-FFF2-40B4-BE49-F238E27FC236}">
              <a16:creationId xmlns="" xmlns:a16="http://schemas.microsoft.com/office/drawing/2014/main" id="{00000000-0008-0000-0000-00009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1" name="Text Box 42">
          <a:extLst>
            <a:ext uri="{FF2B5EF4-FFF2-40B4-BE49-F238E27FC236}">
              <a16:creationId xmlns="" xmlns:a16="http://schemas.microsoft.com/office/drawing/2014/main" id="{00000000-0008-0000-0000-00009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2" name="Text Box 43">
          <a:extLst>
            <a:ext uri="{FF2B5EF4-FFF2-40B4-BE49-F238E27FC236}">
              <a16:creationId xmlns="" xmlns:a16="http://schemas.microsoft.com/office/drawing/2014/main" id="{00000000-0008-0000-0000-00009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3" name="Text Box 44">
          <a:extLst>
            <a:ext uri="{FF2B5EF4-FFF2-40B4-BE49-F238E27FC236}">
              <a16:creationId xmlns="" xmlns:a16="http://schemas.microsoft.com/office/drawing/2014/main" id="{00000000-0008-0000-0000-00009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4" name="Text Box 54">
          <a:extLst>
            <a:ext uri="{FF2B5EF4-FFF2-40B4-BE49-F238E27FC236}">
              <a16:creationId xmlns="" xmlns:a16="http://schemas.microsoft.com/office/drawing/2014/main" id="{00000000-0008-0000-0000-00009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5" name="Text Box 55">
          <a:extLst>
            <a:ext uri="{FF2B5EF4-FFF2-40B4-BE49-F238E27FC236}">
              <a16:creationId xmlns="" xmlns:a16="http://schemas.microsoft.com/office/drawing/2014/main" id="{00000000-0008-0000-0000-00009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6" name="Text Box 32">
          <a:extLst>
            <a:ext uri="{FF2B5EF4-FFF2-40B4-BE49-F238E27FC236}">
              <a16:creationId xmlns="" xmlns:a16="http://schemas.microsoft.com/office/drawing/2014/main" id="{00000000-0008-0000-0000-00009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7" name="Text Box 34">
          <a:extLst>
            <a:ext uri="{FF2B5EF4-FFF2-40B4-BE49-F238E27FC236}">
              <a16:creationId xmlns="" xmlns:a16="http://schemas.microsoft.com/office/drawing/2014/main" id="{00000000-0008-0000-0000-00009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8" name="Text Box 42">
          <a:extLst>
            <a:ext uri="{FF2B5EF4-FFF2-40B4-BE49-F238E27FC236}">
              <a16:creationId xmlns="" xmlns:a16="http://schemas.microsoft.com/office/drawing/2014/main" id="{00000000-0008-0000-0000-00009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59" name="Text Box 43">
          <a:extLst>
            <a:ext uri="{FF2B5EF4-FFF2-40B4-BE49-F238E27FC236}">
              <a16:creationId xmlns="" xmlns:a16="http://schemas.microsoft.com/office/drawing/2014/main" id="{00000000-0008-0000-0000-00009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0" name="Text Box 44">
          <a:extLst>
            <a:ext uri="{FF2B5EF4-FFF2-40B4-BE49-F238E27FC236}">
              <a16:creationId xmlns="" xmlns:a16="http://schemas.microsoft.com/office/drawing/2014/main" id="{00000000-0008-0000-0000-0000A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1" name="Text Box 54">
          <a:extLst>
            <a:ext uri="{FF2B5EF4-FFF2-40B4-BE49-F238E27FC236}">
              <a16:creationId xmlns="" xmlns:a16="http://schemas.microsoft.com/office/drawing/2014/main" id="{00000000-0008-0000-0000-0000A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2" name="Text Box 55">
          <a:extLst>
            <a:ext uri="{FF2B5EF4-FFF2-40B4-BE49-F238E27FC236}">
              <a16:creationId xmlns="" xmlns:a16="http://schemas.microsoft.com/office/drawing/2014/main" id="{00000000-0008-0000-0000-0000A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3" name="Text Box 32">
          <a:extLst>
            <a:ext uri="{FF2B5EF4-FFF2-40B4-BE49-F238E27FC236}">
              <a16:creationId xmlns="" xmlns:a16="http://schemas.microsoft.com/office/drawing/2014/main" id="{00000000-0008-0000-0000-0000A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4" name="Text Box 34">
          <a:extLst>
            <a:ext uri="{FF2B5EF4-FFF2-40B4-BE49-F238E27FC236}">
              <a16:creationId xmlns="" xmlns:a16="http://schemas.microsoft.com/office/drawing/2014/main" id="{00000000-0008-0000-0000-0000A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5" name="Text Box 42">
          <a:extLst>
            <a:ext uri="{FF2B5EF4-FFF2-40B4-BE49-F238E27FC236}">
              <a16:creationId xmlns="" xmlns:a16="http://schemas.microsoft.com/office/drawing/2014/main" id="{00000000-0008-0000-0000-0000A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6" name="Text Box 43">
          <a:extLst>
            <a:ext uri="{FF2B5EF4-FFF2-40B4-BE49-F238E27FC236}">
              <a16:creationId xmlns="" xmlns:a16="http://schemas.microsoft.com/office/drawing/2014/main" id="{00000000-0008-0000-0000-0000A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7" name="Text Box 44">
          <a:extLst>
            <a:ext uri="{FF2B5EF4-FFF2-40B4-BE49-F238E27FC236}">
              <a16:creationId xmlns="" xmlns:a16="http://schemas.microsoft.com/office/drawing/2014/main" id="{00000000-0008-0000-0000-0000A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8" name="Text Box 54">
          <a:extLst>
            <a:ext uri="{FF2B5EF4-FFF2-40B4-BE49-F238E27FC236}">
              <a16:creationId xmlns="" xmlns:a16="http://schemas.microsoft.com/office/drawing/2014/main" id="{00000000-0008-0000-0000-0000A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69" name="Text Box 55">
          <a:extLst>
            <a:ext uri="{FF2B5EF4-FFF2-40B4-BE49-F238E27FC236}">
              <a16:creationId xmlns="" xmlns:a16="http://schemas.microsoft.com/office/drawing/2014/main" id="{00000000-0008-0000-0000-0000A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0" name="Text Box 32">
          <a:extLst>
            <a:ext uri="{FF2B5EF4-FFF2-40B4-BE49-F238E27FC236}">
              <a16:creationId xmlns="" xmlns:a16="http://schemas.microsoft.com/office/drawing/2014/main" id="{00000000-0008-0000-0000-0000A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1" name="Text Box 34">
          <a:extLst>
            <a:ext uri="{FF2B5EF4-FFF2-40B4-BE49-F238E27FC236}">
              <a16:creationId xmlns="" xmlns:a16="http://schemas.microsoft.com/office/drawing/2014/main" id="{00000000-0008-0000-0000-0000A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2" name="Text Box 42">
          <a:extLst>
            <a:ext uri="{FF2B5EF4-FFF2-40B4-BE49-F238E27FC236}">
              <a16:creationId xmlns="" xmlns:a16="http://schemas.microsoft.com/office/drawing/2014/main" id="{00000000-0008-0000-0000-0000A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3" name="Text Box 43">
          <a:extLst>
            <a:ext uri="{FF2B5EF4-FFF2-40B4-BE49-F238E27FC236}">
              <a16:creationId xmlns="" xmlns:a16="http://schemas.microsoft.com/office/drawing/2014/main" id="{00000000-0008-0000-0000-0000A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4" name="Text Box 44">
          <a:extLst>
            <a:ext uri="{FF2B5EF4-FFF2-40B4-BE49-F238E27FC236}">
              <a16:creationId xmlns="" xmlns:a16="http://schemas.microsoft.com/office/drawing/2014/main" id="{00000000-0008-0000-0000-0000A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5" name="Text Box 54">
          <a:extLst>
            <a:ext uri="{FF2B5EF4-FFF2-40B4-BE49-F238E27FC236}">
              <a16:creationId xmlns="" xmlns:a16="http://schemas.microsoft.com/office/drawing/2014/main" id="{00000000-0008-0000-0000-0000A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6" name="Text Box 55">
          <a:extLst>
            <a:ext uri="{FF2B5EF4-FFF2-40B4-BE49-F238E27FC236}">
              <a16:creationId xmlns="" xmlns:a16="http://schemas.microsoft.com/office/drawing/2014/main" id="{00000000-0008-0000-0000-0000B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7" name="Text Box 32">
          <a:extLst>
            <a:ext uri="{FF2B5EF4-FFF2-40B4-BE49-F238E27FC236}">
              <a16:creationId xmlns="" xmlns:a16="http://schemas.microsoft.com/office/drawing/2014/main" id="{00000000-0008-0000-0000-0000B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8" name="Text Box 34">
          <a:extLst>
            <a:ext uri="{FF2B5EF4-FFF2-40B4-BE49-F238E27FC236}">
              <a16:creationId xmlns="" xmlns:a16="http://schemas.microsoft.com/office/drawing/2014/main" id="{00000000-0008-0000-0000-0000B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79" name="Text Box 42">
          <a:extLst>
            <a:ext uri="{FF2B5EF4-FFF2-40B4-BE49-F238E27FC236}">
              <a16:creationId xmlns="" xmlns:a16="http://schemas.microsoft.com/office/drawing/2014/main" id="{00000000-0008-0000-0000-0000B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0" name="Text Box 43">
          <a:extLst>
            <a:ext uri="{FF2B5EF4-FFF2-40B4-BE49-F238E27FC236}">
              <a16:creationId xmlns="" xmlns:a16="http://schemas.microsoft.com/office/drawing/2014/main" id="{00000000-0008-0000-0000-0000B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1" name="Text Box 44">
          <a:extLst>
            <a:ext uri="{FF2B5EF4-FFF2-40B4-BE49-F238E27FC236}">
              <a16:creationId xmlns="" xmlns:a16="http://schemas.microsoft.com/office/drawing/2014/main" id="{00000000-0008-0000-0000-0000B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2" name="Text Box 54">
          <a:extLst>
            <a:ext uri="{FF2B5EF4-FFF2-40B4-BE49-F238E27FC236}">
              <a16:creationId xmlns="" xmlns:a16="http://schemas.microsoft.com/office/drawing/2014/main" id="{00000000-0008-0000-0000-0000B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3" name="Text Box 55">
          <a:extLst>
            <a:ext uri="{FF2B5EF4-FFF2-40B4-BE49-F238E27FC236}">
              <a16:creationId xmlns="" xmlns:a16="http://schemas.microsoft.com/office/drawing/2014/main" id="{00000000-0008-0000-0000-0000B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4" name="Text Box 32">
          <a:extLst>
            <a:ext uri="{FF2B5EF4-FFF2-40B4-BE49-F238E27FC236}">
              <a16:creationId xmlns="" xmlns:a16="http://schemas.microsoft.com/office/drawing/2014/main" id="{00000000-0008-0000-0000-0000B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5" name="Text Box 34">
          <a:extLst>
            <a:ext uri="{FF2B5EF4-FFF2-40B4-BE49-F238E27FC236}">
              <a16:creationId xmlns="" xmlns:a16="http://schemas.microsoft.com/office/drawing/2014/main" id="{00000000-0008-0000-0000-0000B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6" name="Text Box 42">
          <a:extLst>
            <a:ext uri="{FF2B5EF4-FFF2-40B4-BE49-F238E27FC236}">
              <a16:creationId xmlns="" xmlns:a16="http://schemas.microsoft.com/office/drawing/2014/main" id="{00000000-0008-0000-0000-0000B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7" name="Text Box 43">
          <a:extLst>
            <a:ext uri="{FF2B5EF4-FFF2-40B4-BE49-F238E27FC236}">
              <a16:creationId xmlns="" xmlns:a16="http://schemas.microsoft.com/office/drawing/2014/main" id="{00000000-0008-0000-0000-0000B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8" name="Text Box 44">
          <a:extLst>
            <a:ext uri="{FF2B5EF4-FFF2-40B4-BE49-F238E27FC236}">
              <a16:creationId xmlns="" xmlns:a16="http://schemas.microsoft.com/office/drawing/2014/main" id="{00000000-0008-0000-0000-0000B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89" name="Text Box 54">
          <a:extLst>
            <a:ext uri="{FF2B5EF4-FFF2-40B4-BE49-F238E27FC236}">
              <a16:creationId xmlns="" xmlns:a16="http://schemas.microsoft.com/office/drawing/2014/main" id="{00000000-0008-0000-0000-0000B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0" name="Text Box 55">
          <a:extLst>
            <a:ext uri="{FF2B5EF4-FFF2-40B4-BE49-F238E27FC236}">
              <a16:creationId xmlns="" xmlns:a16="http://schemas.microsoft.com/office/drawing/2014/main" id="{00000000-0008-0000-0000-0000B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1" name="Text Box 32">
          <a:extLst>
            <a:ext uri="{FF2B5EF4-FFF2-40B4-BE49-F238E27FC236}">
              <a16:creationId xmlns="" xmlns:a16="http://schemas.microsoft.com/office/drawing/2014/main" id="{00000000-0008-0000-0000-0000B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2" name="Text Box 34">
          <a:extLst>
            <a:ext uri="{FF2B5EF4-FFF2-40B4-BE49-F238E27FC236}">
              <a16:creationId xmlns="" xmlns:a16="http://schemas.microsoft.com/office/drawing/2014/main" id="{00000000-0008-0000-0000-0000C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3" name="Text Box 42">
          <a:extLst>
            <a:ext uri="{FF2B5EF4-FFF2-40B4-BE49-F238E27FC236}">
              <a16:creationId xmlns="" xmlns:a16="http://schemas.microsoft.com/office/drawing/2014/main" id="{00000000-0008-0000-0000-0000C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4" name="Text Box 43">
          <a:extLst>
            <a:ext uri="{FF2B5EF4-FFF2-40B4-BE49-F238E27FC236}">
              <a16:creationId xmlns="" xmlns:a16="http://schemas.microsoft.com/office/drawing/2014/main" id="{00000000-0008-0000-0000-0000C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5" name="Text Box 44">
          <a:extLst>
            <a:ext uri="{FF2B5EF4-FFF2-40B4-BE49-F238E27FC236}">
              <a16:creationId xmlns="" xmlns:a16="http://schemas.microsoft.com/office/drawing/2014/main" id="{00000000-0008-0000-0000-0000C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6" name="Text Box 54">
          <a:extLst>
            <a:ext uri="{FF2B5EF4-FFF2-40B4-BE49-F238E27FC236}">
              <a16:creationId xmlns="" xmlns:a16="http://schemas.microsoft.com/office/drawing/2014/main" id="{00000000-0008-0000-0000-0000C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7" name="Text Box 55">
          <a:extLst>
            <a:ext uri="{FF2B5EF4-FFF2-40B4-BE49-F238E27FC236}">
              <a16:creationId xmlns="" xmlns:a16="http://schemas.microsoft.com/office/drawing/2014/main" id="{00000000-0008-0000-0000-0000C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8" name="Text Box 32">
          <a:extLst>
            <a:ext uri="{FF2B5EF4-FFF2-40B4-BE49-F238E27FC236}">
              <a16:creationId xmlns="" xmlns:a16="http://schemas.microsoft.com/office/drawing/2014/main" id="{00000000-0008-0000-0000-0000C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199" name="Text Box 34">
          <a:extLst>
            <a:ext uri="{FF2B5EF4-FFF2-40B4-BE49-F238E27FC236}">
              <a16:creationId xmlns="" xmlns:a16="http://schemas.microsoft.com/office/drawing/2014/main" id="{00000000-0008-0000-0000-0000C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0" name="Text Box 42">
          <a:extLst>
            <a:ext uri="{FF2B5EF4-FFF2-40B4-BE49-F238E27FC236}">
              <a16:creationId xmlns="" xmlns:a16="http://schemas.microsoft.com/office/drawing/2014/main" id="{00000000-0008-0000-0000-0000C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1" name="Text Box 43">
          <a:extLst>
            <a:ext uri="{FF2B5EF4-FFF2-40B4-BE49-F238E27FC236}">
              <a16:creationId xmlns="" xmlns:a16="http://schemas.microsoft.com/office/drawing/2014/main" id="{00000000-0008-0000-0000-0000C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2" name="Text Box 44">
          <a:extLst>
            <a:ext uri="{FF2B5EF4-FFF2-40B4-BE49-F238E27FC236}">
              <a16:creationId xmlns="" xmlns:a16="http://schemas.microsoft.com/office/drawing/2014/main" id="{00000000-0008-0000-0000-0000C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3" name="Text Box 54">
          <a:extLst>
            <a:ext uri="{FF2B5EF4-FFF2-40B4-BE49-F238E27FC236}">
              <a16:creationId xmlns="" xmlns:a16="http://schemas.microsoft.com/office/drawing/2014/main" id="{00000000-0008-0000-0000-0000C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4" name="Text Box 55">
          <a:extLst>
            <a:ext uri="{FF2B5EF4-FFF2-40B4-BE49-F238E27FC236}">
              <a16:creationId xmlns="" xmlns:a16="http://schemas.microsoft.com/office/drawing/2014/main" id="{00000000-0008-0000-0000-0000C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5" name="Text Box 32">
          <a:extLst>
            <a:ext uri="{FF2B5EF4-FFF2-40B4-BE49-F238E27FC236}">
              <a16:creationId xmlns="" xmlns:a16="http://schemas.microsoft.com/office/drawing/2014/main" id="{00000000-0008-0000-0000-0000C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6" name="Text Box 34">
          <a:extLst>
            <a:ext uri="{FF2B5EF4-FFF2-40B4-BE49-F238E27FC236}">
              <a16:creationId xmlns="" xmlns:a16="http://schemas.microsoft.com/office/drawing/2014/main" id="{00000000-0008-0000-0000-0000C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7" name="Text Box 42">
          <a:extLst>
            <a:ext uri="{FF2B5EF4-FFF2-40B4-BE49-F238E27FC236}">
              <a16:creationId xmlns="" xmlns:a16="http://schemas.microsoft.com/office/drawing/2014/main" id="{00000000-0008-0000-0000-0000C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8" name="Text Box 43">
          <a:extLst>
            <a:ext uri="{FF2B5EF4-FFF2-40B4-BE49-F238E27FC236}">
              <a16:creationId xmlns="" xmlns:a16="http://schemas.microsoft.com/office/drawing/2014/main" id="{00000000-0008-0000-0000-0000D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09" name="Text Box 44">
          <a:extLst>
            <a:ext uri="{FF2B5EF4-FFF2-40B4-BE49-F238E27FC236}">
              <a16:creationId xmlns="" xmlns:a16="http://schemas.microsoft.com/office/drawing/2014/main" id="{00000000-0008-0000-0000-0000D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0" name="Text Box 54">
          <a:extLst>
            <a:ext uri="{FF2B5EF4-FFF2-40B4-BE49-F238E27FC236}">
              <a16:creationId xmlns="" xmlns:a16="http://schemas.microsoft.com/office/drawing/2014/main" id="{00000000-0008-0000-0000-0000D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1" name="Text Box 55">
          <a:extLst>
            <a:ext uri="{FF2B5EF4-FFF2-40B4-BE49-F238E27FC236}">
              <a16:creationId xmlns="" xmlns:a16="http://schemas.microsoft.com/office/drawing/2014/main" id="{00000000-0008-0000-0000-0000D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2" name="Text Box 32">
          <a:extLst>
            <a:ext uri="{FF2B5EF4-FFF2-40B4-BE49-F238E27FC236}">
              <a16:creationId xmlns="" xmlns:a16="http://schemas.microsoft.com/office/drawing/2014/main" id="{00000000-0008-0000-0000-0000D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3" name="Text Box 34">
          <a:extLst>
            <a:ext uri="{FF2B5EF4-FFF2-40B4-BE49-F238E27FC236}">
              <a16:creationId xmlns="" xmlns:a16="http://schemas.microsoft.com/office/drawing/2014/main" id="{00000000-0008-0000-0000-0000D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4" name="Text Box 42">
          <a:extLst>
            <a:ext uri="{FF2B5EF4-FFF2-40B4-BE49-F238E27FC236}">
              <a16:creationId xmlns="" xmlns:a16="http://schemas.microsoft.com/office/drawing/2014/main" id="{00000000-0008-0000-0000-0000D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5" name="Text Box 43">
          <a:extLst>
            <a:ext uri="{FF2B5EF4-FFF2-40B4-BE49-F238E27FC236}">
              <a16:creationId xmlns="" xmlns:a16="http://schemas.microsoft.com/office/drawing/2014/main" id="{00000000-0008-0000-0000-0000D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6" name="Text Box 44">
          <a:extLst>
            <a:ext uri="{FF2B5EF4-FFF2-40B4-BE49-F238E27FC236}">
              <a16:creationId xmlns="" xmlns:a16="http://schemas.microsoft.com/office/drawing/2014/main" id="{00000000-0008-0000-0000-0000D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7" name="Text Box 54">
          <a:extLst>
            <a:ext uri="{FF2B5EF4-FFF2-40B4-BE49-F238E27FC236}">
              <a16:creationId xmlns="" xmlns:a16="http://schemas.microsoft.com/office/drawing/2014/main" id="{00000000-0008-0000-0000-0000D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8" name="Text Box 55">
          <a:extLst>
            <a:ext uri="{FF2B5EF4-FFF2-40B4-BE49-F238E27FC236}">
              <a16:creationId xmlns="" xmlns:a16="http://schemas.microsoft.com/office/drawing/2014/main" id="{00000000-0008-0000-0000-0000D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19" name="Text Box 32">
          <a:extLst>
            <a:ext uri="{FF2B5EF4-FFF2-40B4-BE49-F238E27FC236}">
              <a16:creationId xmlns="" xmlns:a16="http://schemas.microsoft.com/office/drawing/2014/main" id="{00000000-0008-0000-0000-0000D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0" name="Text Box 34">
          <a:extLst>
            <a:ext uri="{FF2B5EF4-FFF2-40B4-BE49-F238E27FC236}">
              <a16:creationId xmlns="" xmlns:a16="http://schemas.microsoft.com/office/drawing/2014/main" id="{00000000-0008-0000-0000-0000D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1" name="Text Box 42">
          <a:extLst>
            <a:ext uri="{FF2B5EF4-FFF2-40B4-BE49-F238E27FC236}">
              <a16:creationId xmlns="" xmlns:a16="http://schemas.microsoft.com/office/drawing/2014/main" id="{00000000-0008-0000-0000-0000D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2" name="Text Box 43">
          <a:extLst>
            <a:ext uri="{FF2B5EF4-FFF2-40B4-BE49-F238E27FC236}">
              <a16:creationId xmlns="" xmlns:a16="http://schemas.microsoft.com/office/drawing/2014/main" id="{00000000-0008-0000-0000-0000D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3" name="Text Box 44">
          <a:extLst>
            <a:ext uri="{FF2B5EF4-FFF2-40B4-BE49-F238E27FC236}">
              <a16:creationId xmlns="" xmlns:a16="http://schemas.microsoft.com/office/drawing/2014/main" id="{00000000-0008-0000-0000-0000D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4" name="Text Box 54">
          <a:extLst>
            <a:ext uri="{FF2B5EF4-FFF2-40B4-BE49-F238E27FC236}">
              <a16:creationId xmlns="" xmlns:a16="http://schemas.microsoft.com/office/drawing/2014/main" id="{00000000-0008-0000-0000-0000E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5" name="Text Box 55">
          <a:extLst>
            <a:ext uri="{FF2B5EF4-FFF2-40B4-BE49-F238E27FC236}">
              <a16:creationId xmlns="" xmlns:a16="http://schemas.microsoft.com/office/drawing/2014/main" id="{00000000-0008-0000-0000-0000E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6" name="Text Box 32">
          <a:extLst>
            <a:ext uri="{FF2B5EF4-FFF2-40B4-BE49-F238E27FC236}">
              <a16:creationId xmlns="" xmlns:a16="http://schemas.microsoft.com/office/drawing/2014/main" id="{00000000-0008-0000-0000-0000E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7" name="Text Box 34">
          <a:extLst>
            <a:ext uri="{FF2B5EF4-FFF2-40B4-BE49-F238E27FC236}">
              <a16:creationId xmlns="" xmlns:a16="http://schemas.microsoft.com/office/drawing/2014/main" id="{00000000-0008-0000-0000-0000E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8" name="Text Box 42">
          <a:extLst>
            <a:ext uri="{FF2B5EF4-FFF2-40B4-BE49-F238E27FC236}">
              <a16:creationId xmlns="" xmlns:a16="http://schemas.microsoft.com/office/drawing/2014/main" id="{00000000-0008-0000-0000-0000E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29" name="Text Box 43">
          <a:extLst>
            <a:ext uri="{FF2B5EF4-FFF2-40B4-BE49-F238E27FC236}">
              <a16:creationId xmlns="" xmlns:a16="http://schemas.microsoft.com/office/drawing/2014/main" id="{00000000-0008-0000-0000-0000E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0" name="Text Box 44">
          <a:extLst>
            <a:ext uri="{FF2B5EF4-FFF2-40B4-BE49-F238E27FC236}">
              <a16:creationId xmlns="" xmlns:a16="http://schemas.microsoft.com/office/drawing/2014/main" id="{00000000-0008-0000-0000-0000E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1" name="Text Box 54">
          <a:extLst>
            <a:ext uri="{FF2B5EF4-FFF2-40B4-BE49-F238E27FC236}">
              <a16:creationId xmlns="" xmlns:a16="http://schemas.microsoft.com/office/drawing/2014/main" id="{00000000-0008-0000-0000-0000E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2" name="Text Box 55">
          <a:extLst>
            <a:ext uri="{FF2B5EF4-FFF2-40B4-BE49-F238E27FC236}">
              <a16:creationId xmlns="" xmlns:a16="http://schemas.microsoft.com/office/drawing/2014/main" id="{00000000-0008-0000-0000-0000E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3" name="Text Box 32">
          <a:extLst>
            <a:ext uri="{FF2B5EF4-FFF2-40B4-BE49-F238E27FC236}">
              <a16:creationId xmlns="" xmlns:a16="http://schemas.microsoft.com/office/drawing/2014/main" id="{00000000-0008-0000-0000-0000E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4" name="Text Box 34">
          <a:extLst>
            <a:ext uri="{FF2B5EF4-FFF2-40B4-BE49-F238E27FC236}">
              <a16:creationId xmlns="" xmlns:a16="http://schemas.microsoft.com/office/drawing/2014/main" id="{00000000-0008-0000-0000-0000E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5" name="Text Box 42">
          <a:extLst>
            <a:ext uri="{FF2B5EF4-FFF2-40B4-BE49-F238E27FC236}">
              <a16:creationId xmlns="" xmlns:a16="http://schemas.microsoft.com/office/drawing/2014/main" id="{00000000-0008-0000-0000-0000E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6" name="Text Box 43">
          <a:extLst>
            <a:ext uri="{FF2B5EF4-FFF2-40B4-BE49-F238E27FC236}">
              <a16:creationId xmlns="" xmlns:a16="http://schemas.microsoft.com/office/drawing/2014/main" id="{00000000-0008-0000-0000-0000E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7" name="Text Box 44">
          <a:extLst>
            <a:ext uri="{FF2B5EF4-FFF2-40B4-BE49-F238E27FC236}">
              <a16:creationId xmlns="" xmlns:a16="http://schemas.microsoft.com/office/drawing/2014/main" id="{00000000-0008-0000-0000-0000E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8" name="Text Box 54">
          <a:extLst>
            <a:ext uri="{FF2B5EF4-FFF2-40B4-BE49-F238E27FC236}">
              <a16:creationId xmlns="" xmlns:a16="http://schemas.microsoft.com/office/drawing/2014/main" id="{00000000-0008-0000-0000-0000E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39" name="Text Box 55">
          <a:extLst>
            <a:ext uri="{FF2B5EF4-FFF2-40B4-BE49-F238E27FC236}">
              <a16:creationId xmlns="" xmlns:a16="http://schemas.microsoft.com/office/drawing/2014/main" id="{00000000-0008-0000-0000-0000E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0" name="Text Box 32">
          <a:extLst>
            <a:ext uri="{FF2B5EF4-FFF2-40B4-BE49-F238E27FC236}">
              <a16:creationId xmlns="" xmlns:a16="http://schemas.microsoft.com/office/drawing/2014/main" id="{00000000-0008-0000-0000-0000F0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1" name="Text Box 34">
          <a:extLst>
            <a:ext uri="{FF2B5EF4-FFF2-40B4-BE49-F238E27FC236}">
              <a16:creationId xmlns="" xmlns:a16="http://schemas.microsoft.com/office/drawing/2014/main" id="{00000000-0008-0000-0000-0000F1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2" name="Text Box 42">
          <a:extLst>
            <a:ext uri="{FF2B5EF4-FFF2-40B4-BE49-F238E27FC236}">
              <a16:creationId xmlns="" xmlns:a16="http://schemas.microsoft.com/office/drawing/2014/main" id="{00000000-0008-0000-0000-0000F2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3" name="Text Box 43">
          <a:extLst>
            <a:ext uri="{FF2B5EF4-FFF2-40B4-BE49-F238E27FC236}">
              <a16:creationId xmlns="" xmlns:a16="http://schemas.microsoft.com/office/drawing/2014/main" id="{00000000-0008-0000-0000-0000F3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4" name="Text Box 44">
          <a:extLst>
            <a:ext uri="{FF2B5EF4-FFF2-40B4-BE49-F238E27FC236}">
              <a16:creationId xmlns="" xmlns:a16="http://schemas.microsoft.com/office/drawing/2014/main" id="{00000000-0008-0000-0000-0000F4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5" name="Text Box 54">
          <a:extLst>
            <a:ext uri="{FF2B5EF4-FFF2-40B4-BE49-F238E27FC236}">
              <a16:creationId xmlns="" xmlns:a16="http://schemas.microsoft.com/office/drawing/2014/main" id="{00000000-0008-0000-0000-0000F5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6" name="Text Box 55">
          <a:extLst>
            <a:ext uri="{FF2B5EF4-FFF2-40B4-BE49-F238E27FC236}">
              <a16:creationId xmlns="" xmlns:a16="http://schemas.microsoft.com/office/drawing/2014/main" id="{00000000-0008-0000-0000-0000F6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7" name="Text Box 32">
          <a:extLst>
            <a:ext uri="{FF2B5EF4-FFF2-40B4-BE49-F238E27FC236}">
              <a16:creationId xmlns="" xmlns:a16="http://schemas.microsoft.com/office/drawing/2014/main" id="{00000000-0008-0000-0000-0000F7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8" name="Text Box 34">
          <a:extLst>
            <a:ext uri="{FF2B5EF4-FFF2-40B4-BE49-F238E27FC236}">
              <a16:creationId xmlns="" xmlns:a16="http://schemas.microsoft.com/office/drawing/2014/main" id="{00000000-0008-0000-0000-0000F8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49" name="Text Box 42">
          <a:extLst>
            <a:ext uri="{FF2B5EF4-FFF2-40B4-BE49-F238E27FC236}">
              <a16:creationId xmlns="" xmlns:a16="http://schemas.microsoft.com/office/drawing/2014/main" id="{00000000-0008-0000-0000-0000F9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0" name="Text Box 43">
          <a:extLst>
            <a:ext uri="{FF2B5EF4-FFF2-40B4-BE49-F238E27FC236}">
              <a16:creationId xmlns="" xmlns:a16="http://schemas.microsoft.com/office/drawing/2014/main" id="{00000000-0008-0000-0000-0000FA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1" name="Text Box 44">
          <a:extLst>
            <a:ext uri="{FF2B5EF4-FFF2-40B4-BE49-F238E27FC236}">
              <a16:creationId xmlns="" xmlns:a16="http://schemas.microsoft.com/office/drawing/2014/main" id="{00000000-0008-0000-0000-0000FB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2" name="Text Box 54">
          <a:extLst>
            <a:ext uri="{FF2B5EF4-FFF2-40B4-BE49-F238E27FC236}">
              <a16:creationId xmlns="" xmlns:a16="http://schemas.microsoft.com/office/drawing/2014/main" id="{00000000-0008-0000-0000-0000FC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3" name="Text Box 55">
          <a:extLst>
            <a:ext uri="{FF2B5EF4-FFF2-40B4-BE49-F238E27FC236}">
              <a16:creationId xmlns="" xmlns:a16="http://schemas.microsoft.com/office/drawing/2014/main" id="{00000000-0008-0000-0000-0000FD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4" name="Text Box 32">
          <a:extLst>
            <a:ext uri="{FF2B5EF4-FFF2-40B4-BE49-F238E27FC236}">
              <a16:creationId xmlns="" xmlns:a16="http://schemas.microsoft.com/office/drawing/2014/main" id="{00000000-0008-0000-0000-0000FE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5" name="Text Box 34">
          <a:extLst>
            <a:ext uri="{FF2B5EF4-FFF2-40B4-BE49-F238E27FC236}">
              <a16:creationId xmlns="" xmlns:a16="http://schemas.microsoft.com/office/drawing/2014/main" id="{00000000-0008-0000-0000-0000FF00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6" name="Text Box 42">
          <a:extLst>
            <a:ext uri="{FF2B5EF4-FFF2-40B4-BE49-F238E27FC236}">
              <a16:creationId xmlns="" xmlns:a16="http://schemas.microsoft.com/office/drawing/2014/main" id="{00000000-0008-0000-0000-00000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7" name="Text Box 43">
          <a:extLst>
            <a:ext uri="{FF2B5EF4-FFF2-40B4-BE49-F238E27FC236}">
              <a16:creationId xmlns="" xmlns:a16="http://schemas.microsoft.com/office/drawing/2014/main" id="{00000000-0008-0000-0000-00000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8" name="Text Box 44">
          <a:extLst>
            <a:ext uri="{FF2B5EF4-FFF2-40B4-BE49-F238E27FC236}">
              <a16:creationId xmlns="" xmlns:a16="http://schemas.microsoft.com/office/drawing/2014/main" id="{00000000-0008-0000-0000-00000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59" name="Text Box 54">
          <a:extLst>
            <a:ext uri="{FF2B5EF4-FFF2-40B4-BE49-F238E27FC236}">
              <a16:creationId xmlns="" xmlns:a16="http://schemas.microsoft.com/office/drawing/2014/main" id="{00000000-0008-0000-0000-00000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0" name="Text Box 55">
          <a:extLst>
            <a:ext uri="{FF2B5EF4-FFF2-40B4-BE49-F238E27FC236}">
              <a16:creationId xmlns="" xmlns:a16="http://schemas.microsoft.com/office/drawing/2014/main" id="{00000000-0008-0000-0000-00000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1" name="Text Box 32">
          <a:extLst>
            <a:ext uri="{FF2B5EF4-FFF2-40B4-BE49-F238E27FC236}">
              <a16:creationId xmlns="" xmlns:a16="http://schemas.microsoft.com/office/drawing/2014/main" id="{00000000-0008-0000-0000-00000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2" name="Text Box 34">
          <a:extLst>
            <a:ext uri="{FF2B5EF4-FFF2-40B4-BE49-F238E27FC236}">
              <a16:creationId xmlns="" xmlns:a16="http://schemas.microsoft.com/office/drawing/2014/main" id="{00000000-0008-0000-0000-00000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3" name="Text Box 42">
          <a:extLst>
            <a:ext uri="{FF2B5EF4-FFF2-40B4-BE49-F238E27FC236}">
              <a16:creationId xmlns="" xmlns:a16="http://schemas.microsoft.com/office/drawing/2014/main" id="{00000000-0008-0000-0000-00000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4" name="Text Box 43">
          <a:extLst>
            <a:ext uri="{FF2B5EF4-FFF2-40B4-BE49-F238E27FC236}">
              <a16:creationId xmlns="" xmlns:a16="http://schemas.microsoft.com/office/drawing/2014/main" id="{00000000-0008-0000-0000-00000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5" name="Text Box 44">
          <a:extLst>
            <a:ext uri="{FF2B5EF4-FFF2-40B4-BE49-F238E27FC236}">
              <a16:creationId xmlns="" xmlns:a16="http://schemas.microsoft.com/office/drawing/2014/main" id="{00000000-0008-0000-0000-00000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6" name="Text Box 54">
          <a:extLst>
            <a:ext uri="{FF2B5EF4-FFF2-40B4-BE49-F238E27FC236}">
              <a16:creationId xmlns="" xmlns:a16="http://schemas.microsoft.com/office/drawing/2014/main" id="{00000000-0008-0000-0000-00000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7" name="Text Box 55">
          <a:extLst>
            <a:ext uri="{FF2B5EF4-FFF2-40B4-BE49-F238E27FC236}">
              <a16:creationId xmlns="" xmlns:a16="http://schemas.microsoft.com/office/drawing/2014/main" id="{00000000-0008-0000-0000-00000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8" name="Text Box 32">
          <a:extLst>
            <a:ext uri="{FF2B5EF4-FFF2-40B4-BE49-F238E27FC236}">
              <a16:creationId xmlns="" xmlns:a16="http://schemas.microsoft.com/office/drawing/2014/main" id="{00000000-0008-0000-0000-00000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69" name="Text Box 34">
          <a:extLst>
            <a:ext uri="{FF2B5EF4-FFF2-40B4-BE49-F238E27FC236}">
              <a16:creationId xmlns="" xmlns:a16="http://schemas.microsoft.com/office/drawing/2014/main" id="{00000000-0008-0000-0000-00000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0" name="Text Box 42">
          <a:extLst>
            <a:ext uri="{FF2B5EF4-FFF2-40B4-BE49-F238E27FC236}">
              <a16:creationId xmlns="" xmlns:a16="http://schemas.microsoft.com/office/drawing/2014/main" id="{00000000-0008-0000-0000-00000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1" name="Text Box 43">
          <a:extLst>
            <a:ext uri="{FF2B5EF4-FFF2-40B4-BE49-F238E27FC236}">
              <a16:creationId xmlns="" xmlns:a16="http://schemas.microsoft.com/office/drawing/2014/main" id="{00000000-0008-0000-0000-00000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2" name="Text Box 44">
          <a:extLst>
            <a:ext uri="{FF2B5EF4-FFF2-40B4-BE49-F238E27FC236}">
              <a16:creationId xmlns="" xmlns:a16="http://schemas.microsoft.com/office/drawing/2014/main" id="{00000000-0008-0000-0000-00001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3" name="Text Box 54">
          <a:extLst>
            <a:ext uri="{FF2B5EF4-FFF2-40B4-BE49-F238E27FC236}">
              <a16:creationId xmlns="" xmlns:a16="http://schemas.microsoft.com/office/drawing/2014/main" id="{00000000-0008-0000-0000-00001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4" name="Text Box 55">
          <a:extLst>
            <a:ext uri="{FF2B5EF4-FFF2-40B4-BE49-F238E27FC236}">
              <a16:creationId xmlns="" xmlns:a16="http://schemas.microsoft.com/office/drawing/2014/main" id="{00000000-0008-0000-0000-00001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5" name="Text Box 32">
          <a:extLst>
            <a:ext uri="{FF2B5EF4-FFF2-40B4-BE49-F238E27FC236}">
              <a16:creationId xmlns="" xmlns:a16="http://schemas.microsoft.com/office/drawing/2014/main" id="{00000000-0008-0000-0000-00001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6" name="Text Box 34">
          <a:extLst>
            <a:ext uri="{FF2B5EF4-FFF2-40B4-BE49-F238E27FC236}">
              <a16:creationId xmlns="" xmlns:a16="http://schemas.microsoft.com/office/drawing/2014/main" id="{00000000-0008-0000-0000-00001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7" name="Text Box 42">
          <a:extLst>
            <a:ext uri="{FF2B5EF4-FFF2-40B4-BE49-F238E27FC236}">
              <a16:creationId xmlns="" xmlns:a16="http://schemas.microsoft.com/office/drawing/2014/main" id="{00000000-0008-0000-0000-00001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8" name="Text Box 43">
          <a:extLst>
            <a:ext uri="{FF2B5EF4-FFF2-40B4-BE49-F238E27FC236}">
              <a16:creationId xmlns="" xmlns:a16="http://schemas.microsoft.com/office/drawing/2014/main" id="{00000000-0008-0000-0000-00001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79" name="Text Box 44">
          <a:extLst>
            <a:ext uri="{FF2B5EF4-FFF2-40B4-BE49-F238E27FC236}">
              <a16:creationId xmlns="" xmlns:a16="http://schemas.microsoft.com/office/drawing/2014/main" id="{00000000-0008-0000-0000-00001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0" name="Text Box 54">
          <a:extLst>
            <a:ext uri="{FF2B5EF4-FFF2-40B4-BE49-F238E27FC236}">
              <a16:creationId xmlns="" xmlns:a16="http://schemas.microsoft.com/office/drawing/2014/main" id="{00000000-0008-0000-0000-00001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1" name="Text Box 55">
          <a:extLst>
            <a:ext uri="{FF2B5EF4-FFF2-40B4-BE49-F238E27FC236}">
              <a16:creationId xmlns="" xmlns:a16="http://schemas.microsoft.com/office/drawing/2014/main" id="{00000000-0008-0000-0000-00001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2" name="Text Box 32">
          <a:extLst>
            <a:ext uri="{FF2B5EF4-FFF2-40B4-BE49-F238E27FC236}">
              <a16:creationId xmlns="" xmlns:a16="http://schemas.microsoft.com/office/drawing/2014/main" id="{00000000-0008-0000-0000-00001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3" name="Text Box 34">
          <a:extLst>
            <a:ext uri="{FF2B5EF4-FFF2-40B4-BE49-F238E27FC236}">
              <a16:creationId xmlns="" xmlns:a16="http://schemas.microsoft.com/office/drawing/2014/main" id="{00000000-0008-0000-0000-00001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4" name="Text Box 42">
          <a:extLst>
            <a:ext uri="{FF2B5EF4-FFF2-40B4-BE49-F238E27FC236}">
              <a16:creationId xmlns="" xmlns:a16="http://schemas.microsoft.com/office/drawing/2014/main" id="{00000000-0008-0000-0000-00001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5" name="Text Box 43">
          <a:extLst>
            <a:ext uri="{FF2B5EF4-FFF2-40B4-BE49-F238E27FC236}">
              <a16:creationId xmlns="" xmlns:a16="http://schemas.microsoft.com/office/drawing/2014/main" id="{00000000-0008-0000-0000-00001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6" name="Text Box 44">
          <a:extLst>
            <a:ext uri="{FF2B5EF4-FFF2-40B4-BE49-F238E27FC236}">
              <a16:creationId xmlns="" xmlns:a16="http://schemas.microsoft.com/office/drawing/2014/main" id="{00000000-0008-0000-0000-00001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7" name="Text Box 54">
          <a:extLst>
            <a:ext uri="{FF2B5EF4-FFF2-40B4-BE49-F238E27FC236}">
              <a16:creationId xmlns="" xmlns:a16="http://schemas.microsoft.com/office/drawing/2014/main" id="{00000000-0008-0000-0000-00001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8" name="Text Box 55">
          <a:extLst>
            <a:ext uri="{FF2B5EF4-FFF2-40B4-BE49-F238E27FC236}">
              <a16:creationId xmlns="" xmlns:a16="http://schemas.microsoft.com/office/drawing/2014/main" id="{00000000-0008-0000-0000-00002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89" name="Text Box 32">
          <a:extLst>
            <a:ext uri="{FF2B5EF4-FFF2-40B4-BE49-F238E27FC236}">
              <a16:creationId xmlns="" xmlns:a16="http://schemas.microsoft.com/office/drawing/2014/main" id="{00000000-0008-0000-0000-00002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0" name="Text Box 34">
          <a:extLst>
            <a:ext uri="{FF2B5EF4-FFF2-40B4-BE49-F238E27FC236}">
              <a16:creationId xmlns="" xmlns:a16="http://schemas.microsoft.com/office/drawing/2014/main" id="{00000000-0008-0000-0000-00002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1" name="Text Box 42">
          <a:extLst>
            <a:ext uri="{FF2B5EF4-FFF2-40B4-BE49-F238E27FC236}">
              <a16:creationId xmlns="" xmlns:a16="http://schemas.microsoft.com/office/drawing/2014/main" id="{00000000-0008-0000-0000-00002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2" name="Text Box 43">
          <a:extLst>
            <a:ext uri="{FF2B5EF4-FFF2-40B4-BE49-F238E27FC236}">
              <a16:creationId xmlns="" xmlns:a16="http://schemas.microsoft.com/office/drawing/2014/main" id="{00000000-0008-0000-0000-00002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3" name="Text Box 44">
          <a:extLst>
            <a:ext uri="{FF2B5EF4-FFF2-40B4-BE49-F238E27FC236}">
              <a16:creationId xmlns="" xmlns:a16="http://schemas.microsoft.com/office/drawing/2014/main" id="{00000000-0008-0000-0000-00002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4" name="Text Box 54">
          <a:extLst>
            <a:ext uri="{FF2B5EF4-FFF2-40B4-BE49-F238E27FC236}">
              <a16:creationId xmlns="" xmlns:a16="http://schemas.microsoft.com/office/drawing/2014/main" id="{00000000-0008-0000-0000-00002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5" name="Text Box 55">
          <a:extLst>
            <a:ext uri="{FF2B5EF4-FFF2-40B4-BE49-F238E27FC236}">
              <a16:creationId xmlns="" xmlns:a16="http://schemas.microsoft.com/office/drawing/2014/main" id="{00000000-0008-0000-0000-00002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6" name="Text Box 32">
          <a:extLst>
            <a:ext uri="{FF2B5EF4-FFF2-40B4-BE49-F238E27FC236}">
              <a16:creationId xmlns="" xmlns:a16="http://schemas.microsoft.com/office/drawing/2014/main" id="{00000000-0008-0000-0000-00002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7" name="Text Box 34">
          <a:extLst>
            <a:ext uri="{FF2B5EF4-FFF2-40B4-BE49-F238E27FC236}">
              <a16:creationId xmlns="" xmlns:a16="http://schemas.microsoft.com/office/drawing/2014/main" id="{00000000-0008-0000-0000-00002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8" name="Text Box 42">
          <a:extLst>
            <a:ext uri="{FF2B5EF4-FFF2-40B4-BE49-F238E27FC236}">
              <a16:creationId xmlns="" xmlns:a16="http://schemas.microsoft.com/office/drawing/2014/main" id="{00000000-0008-0000-0000-00002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299" name="Text Box 43">
          <a:extLst>
            <a:ext uri="{FF2B5EF4-FFF2-40B4-BE49-F238E27FC236}">
              <a16:creationId xmlns="" xmlns:a16="http://schemas.microsoft.com/office/drawing/2014/main" id="{00000000-0008-0000-0000-00002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0" name="Text Box 44">
          <a:extLst>
            <a:ext uri="{FF2B5EF4-FFF2-40B4-BE49-F238E27FC236}">
              <a16:creationId xmlns="" xmlns:a16="http://schemas.microsoft.com/office/drawing/2014/main" id="{00000000-0008-0000-0000-00002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1" name="Text Box 54">
          <a:extLst>
            <a:ext uri="{FF2B5EF4-FFF2-40B4-BE49-F238E27FC236}">
              <a16:creationId xmlns="" xmlns:a16="http://schemas.microsoft.com/office/drawing/2014/main" id="{00000000-0008-0000-0000-00002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2" name="Text Box 55">
          <a:extLst>
            <a:ext uri="{FF2B5EF4-FFF2-40B4-BE49-F238E27FC236}">
              <a16:creationId xmlns="" xmlns:a16="http://schemas.microsoft.com/office/drawing/2014/main" id="{00000000-0008-0000-0000-00002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3" name="Text Box 32">
          <a:extLst>
            <a:ext uri="{FF2B5EF4-FFF2-40B4-BE49-F238E27FC236}">
              <a16:creationId xmlns="" xmlns:a16="http://schemas.microsoft.com/office/drawing/2014/main" id="{00000000-0008-0000-0000-00002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4" name="Text Box 34">
          <a:extLst>
            <a:ext uri="{FF2B5EF4-FFF2-40B4-BE49-F238E27FC236}">
              <a16:creationId xmlns="" xmlns:a16="http://schemas.microsoft.com/office/drawing/2014/main" id="{00000000-0008-0000-0000-00003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5" name="Text Box 42">
          <a:extLst>
            <a:ext uri="{FF2B5EF4-FFF2-40B4-BE49-F238E27FC236}">
              <a16:creationId xmlns="" xmlns:a16="http://schemas.microsoft.com/office/drawing/2014/main" id="{00000000-0008-0000-0000-00003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6" name="Text Box 43">
          <a:extLst>
            <a:ext uri="{FF2B5EF4-FFF2-40B4-BE49-F238E27FC236}">
              <a16:creationId xmlns="" xmlns:a16="http://schemas.microsoft.com/office/drawing/2014/main" id="{00000000-0008-0000-0000-00003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7" name="Text Box 44">
          <a:extLst>
            <a:ext uri="{FF2B5EF4-FFF2-40B4-BE49-F238E27FC236}">
              <a16:creationId xmlns="" xmlns:a16="http://schemas.microsoft.com/office/drawing/2014/main" id="{00000000-0008-0000-0000-00003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8" name="Text Box 54">
          <a:extLst>
            <a:ext uri="{FF2B5EF4-FFF2-40B4-BE49-F238E27FC236}">
              <a16:creationId xmlns="" xmlns:a16="http://schemas.microsoft.com/office/drawing/2014/main" id="{00000000-0008-0000-0000-00003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09" name="Text Box 55">
          <a:extLst>
            <a:ext uri="{FF2B5EF4-FFF2-40B4-BE49-F238E27FC236}">
              <a16:creationId xmlns="" xmlns:a16="http://schemas.microsoft.com/office/drawing/2014/main" id="{00000000-0008-0000-0000-00003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10" name="Text Box 32">
          <a:extLst>
            <a:ext uri="{FF2B5EF4-FFF2-40B4-BE49-F238E27FC236}">
              <a16:creationId xmlns="" xmlns:a16="http://schemas.microsoft.com/office/drawing/2014/main" id="{00000000-0008-0000-0000-00003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11" name="Text Box 34">
          <a:extLst>
            <a:ext uri="{FF2B5EF4-FFF2-40B4-BE49-F238E27FC236}">
              <a16:creationId xmlns="" xmlns:a16="http://schemas.microsoft.com/office/drawing/2014/main" id="{00000000-0008-0000-0000-00003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2" name="Text Box 42">
          <a:extLst>
            <a:ext uri="{FF2B5EF4-FFF2-40B4-BE49-F238E27FC236}">
              <a16:creationId xmlns="" xmlns:a16="http://schemas.microsoft.com/office/drawing/2014/main" id="{00000000-0008-0000-0000-000038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3" name="Text Box 43">
          <a:extLst>
            <a:ext uri="{FF2B5EF4-FFF2-40B4-BE49-F238E27FC236}">
              <a16:creationId xmlns="" xmlns:a16="http://schemas.microsoft.com/office/drawing/2014/main" id="{00000000-0008-0000-0000-000039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4" name="Text Box 44">
          <a:extLst>
            <a:ext uri="{FF2B5EF4-FFF2-40B4-BE49-F238E27FC236}">
              <a16:creationId xmlns="" xmlns:a16="http://schemas.microsoft.com/office/drawing/2014/main" id="{00000000-0008-0000-0000-00003A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5" name="Text Box 54">
          <a:extLst>
            <a:ext uri="{FF2B5EF4-FFF2-40B4-BE49-F238E27FC236}">
              <a16:creationId xmlns="" xmlns:a16="http://schemas.microsoft.com/office/drawing/2014/main" id="{00000000-0008-0000-0000-00003B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6" name="Text Box 55">
          <a:extLst>
            <a:ext uri="{FF2B5EF4-FFF2-40B4-BE49-F238E27FC236}">
              <a16:creationId xmlns="" xmlns:a16="http://schemas.microsoft.com/office/drawing/2014/main" id="{00000000-0008-0000-0000-00003C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7" name="Text Box 32">
          <a:extLst>
            <a:ext uri="{FF2B5EF4-FFF2-40B4-BE49-F238E27FC236}">
              <a16:creationId xmlns="" xmlns:a16="http://schemas.microsoft.com/office/drawing/2014/main" id="{00000000-0008-0000-0000-00003D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8" name="Text Box 34">
          <a:extLst>
            <a:ext uri="{FF2B5EF4-FFF2-40B4-BE49-F238E27FC236}">
              <a16:creationId xmlns="" xmlns:a16="http://schemas.microsoft.com/office/drawing/2014/main" id="{00000000-0008-0000-0000-00003E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19" name="Text Box 42">
          <a:extLst>
            <a:ext uri="{FF2B5EF4-FFF2-40B4-BE49-F238E27FC236}">
              <a16:creationId xmlns="" xmlns:a16="http://schemas.microsoft.com/office/drawing/2014/main" id="{00000000-0008-0000-0000-00003F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0" name="Text Box 43">
          <a:extLst>
            <a:ext uri="{FF2B5EF4-FFF2-40B4-BE49-F238E27FC236}">
              <a16:creationId xmlns="" xmlns:a16="http://schemas.microsoft.com/office/drawing/2014/main" id="{00000000-0008-0000-0000-000040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1" name="Text Box 44">
          <a:extLst>
            <a:ext uri="{FF2B5EF4-FFF2-40B4-BE49-F238E27FC236}">
              <a16:creationId xmlns="" xmlns:a16="http://schemas.microsoft.com/office/drawing/2014/main" id="{00000000-0008-0000-0000-000041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2" name="Text Box 54">
          <a:extLst>
            <a:ext uri="{FF2B5EF4-FFF2-40B4-BE49-F238E27FC236}">
              <a16:creationId xmlns="" xmlns:a16="http://schemas.microsoft.com/office/drawing/2014/main" id="{00000000-0008-0000-0000-000042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3" name="Text Box 55">
          <a:extLst>
            <a:ext uri="{FF2B5EF4-FFF2-40B4-BE49-F238E27FC236}">
              <a16:creationId xmlns="" xmlns:a16="http://schemas.microsoft.com/office/drawing/2014/main" id="{00000000-0008-0000-0000-000043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4" name="Text Box 32">
          <a:extLst>
            <a:ext uri="{FF2B5EF4-FFF2-40B4-BE49-F238E27FC236}">
              <a16:creationId xmlns="" xmlns:a16="http://schemas.microsoft.com/office/drawing/2014/main" id="{00000000-0008-0000-0000-000044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5" name="Text Box 34">
          <a:extLst>
            <a:ext uri="{FF2B5EF4-FFF2-40B4-BE49-F238E27FC236}">
              <a16:creationId xmlns="" xmlns:a16="http://schemas.microsoft.com/office/drawing/2014/main" id="{00000000-0008-0000-0000-000045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6" name="Text Box 42">
          <a:extLst>
            <a:ext uri="{FF2B5EF4-FFF2-40B4-BE49-F238E27FC236}">
              <a16:creationId xmlns="" xmlns:a16="http://schemas.microsoft.com/office/drawing/2014/main" id="{00000000-0008-0000-0000-000046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7" name="Text Box 43">
          <a:extLst>
            <a:ext uri="{FF2B5EF4-FFF2-40B4-BE49-F238E27FC236}">
              <a16:creationId xmlns="" xmlns:a16="http://schemas.microsoft.com/office/drawing/2014/main" id="{00000000-0008-0000-0000-000047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8" name="Text Box 44">
          <a:extLst>
            <a:ext uri="{FF2B5EF4-FFF2-40B4-BE49-F238E27FC236}">
              <a16:creationId xmlns="" xmlns:a16="http://schemas.microsoft.com/office/drawing/2014/main" id="{00000000-0008-0000-0000-000048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29" name="Text Box 54">
          <a:extLst>
            <a:ext uri="{FF2B5EF4-FFF2-40B4-BE49-F238E27FC236}">
              <a16:creationId xmlns="" xmlns:a16="http://schemas.microsoft.com/office/drawing/2014/main" id="{00000000-0008-0000-0000-000049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0" name="Text Box 55">
          <a:extLst>
            <a:ext uri="{FF2B5EF4-FFF2-40B4-BE49-F238E27FC236}">
              <a16:creationId xmlns="" xmlns:a16="http://schemas.microsoft.com/office/drawing/2014/main" id="{00000000-0008-0000-0000-00004A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1" name="Text Box 32">
          <a:extLst>
            <a:ext uri="{FF2B5EF4-FFF2-40B4-BE49-F238E27FC236}">
              <a16:creationId xmlns="" xmlns:a16="http://schemas.microsoft.com/office/drawing/2014/main" id="{00000000-0008-0000-0000-00004B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2" name="Text Box 34">
          <a:extLst>
            <a:ext uri="{FF2B5EF4-FFF2-40B4-BE49-F238E27FC236}">
              <a16:creationId xmlns="" xmlns:a16="http://schemas.microsoft.com/office/drawing/2014/main" id="{00000000-0008-0000-0000-00004C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3" name="Text Box 42">
          <a:extLst>
            <a:ext uri="{FF2B5EF4-FFF2-40B4-BE49-F238E27FC236}">
              <a16:creationId xmlns="" xmlns:a16="http://schemas.microsoft.com/office/drawing/2014/main" id="{00000000-0008-0000-0000-00004D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4" name="Text Box 43">
          <a:extLst>
            <a:ext uri="{FF2B5EF4-FFF2-40B4-BE49-F238E27FC236}">
              <a16:creationId xmlns="" xmlns:a16="http://schemas.microsoft.com/office/drawing/2014/main" id="{00000000-0008-0000-0000-00004E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5" name="Text Box 44">
          <a:extLst>
            <a:ext uri="{FF2B5EF4-FFF2-40B4-BE49-F238E27FC236}">
              <a16:creationId xmlns="" xmlns:a16="http://schemas.microsoft.com/office/drawing/2014/main" id="{00000000-0008-0000-0000-00004F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6" name="Text Box 54">
          <a:extLst>
            <a:ext uri="{FF2B5EF4-FFF2-40B4-BE49-F238E27FC236}">
              <a16:creationId xmlns="" xmlns:a16="http://schemas.microsoft.com/office/drawing/2014/main" id="{00000000-0008-0000-0000-000050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7" name="Text Box 55">
          <a:extLst>
            <a:ext uri="{FF2B5EF4-FFF2-40B4-BE49-F238E27FC236}">
              <a16:creationId xmlns="" xmlns:a16="http://schemas.microsoft.com/office/drawing/2014/main" id="{00000000-0008-0000-0000-000051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8" name="Text Box 32">
          <a:extLst>
            <a:ext uri="{FF2B5EF4-FFF2-40B4-BE49-F238E27FC236}">
              <a16:creationId xmlns="" xmlns:a16="http://schemas.microsoft.com/office/drawing/2014/main" id="{00000000-0008-0000-0000-000052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39" name="Text Box 34">
          <a:extLst>
            <a:ext uri="{FF2B5EF4-FFF2-40B4-BE49-F238E27FC236}">
              <a16:creationId xmlns="" xmlns:a16="http://schemas.microsoft.com/office/drawing/2014/main" id="{00000000-0008-0000-0000-000053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0" name="Text Box 42">
          <a:extLst>
            <a:ext uri="{FF2B5EF4-FFF2-40B4-BE49-F238E27FC236}">
              <a16:creationId xmlns="" xmlns:a16="http://schemas.microsoft.com/office/drawing/2014/main" id="{00000000-0008-0000-0000-00005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1" name="Text Box 43">
          <a:extLst>
            <a:ext uri="{FF2B5EF4-FFF2-40B4-BE49-F238E27FC236}">
              <a16:creationId xmlns="" xmlns:a16="http://schemas.microsoft.com/office/drawing/2014/main" id="{00000000-0008-0000-0000-00005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2" name="Text Box 44">
          <a:extLst>
            <a:ext uri="{FF2B5EF4-FFF2-40B4-BE49-F238E27FC236}">
              <a16:creationId xmlns="" xmlns:a16="http://schemas.microsoft.com/office/drawing/2014/main" id="{00000000-0008-0000-0000-00005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3" name="Text Box 54">
          <a:extLst>
            <a:ext uri="{FF2B5EF4-FFF2-40B4-BE49-F238E27FC236}">
              <a16:creationId xmlns="" xmlns:a16="http://schemas.microsoft.com/office/drawing/2014/main" id="{00000000-0008-0000-0000-00005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4" name="Text Box 55">
          <a:extLst>
            <a:ext uri="{FF2B5EF4-FFF2-40B4-BE49-F238E27FC236}">
              <a16:creationId xmlns="" xmlns:a16="http://schemas.microsoft.com/office/drawing/2014/main" id="{00000000-0008-0000-0000-00005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5" name="Text Box 32">
          <a:extLst>
            <a:ext uri="{FF2B5EF4-FFF2-40B4-BE49-F238E27FC236}">
              <a16:creationId xmlns="" xmlns:a16="http://schemas.microsoft.com/office/drawing/2014/main" id="{00000000-0008-0000-0000-00005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6" name="Text Box 34">
          <a:extLst>
            <a:ext uri="{FF2B5EF4-FFF2-40B4-BE49-F238E27FC236}">
              <a16:creationId xmlns="" xmlns:a16="http://schemas.microsoft.com/office/drawing/2014/main" id="{00000000-0008-0000-0000-00005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7" name="Text Box 42">
          <a:extLst>
            <a:ext uri="{FF2B5EF4-FFF2-40B4-BE49-F238E27FC236}">
              <a16:creationId xmlns="" xmlns:a16="http://schemas.microsoft.com/office/drawing/2014/main" id="{00000000-0008-0000-0000-00005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8" name="Text Box 43">
          <a:extLst>
            <a:ext uri="{FF2B5EF4-FFF2-40B4-BE49-F238E27FC236}">
              <a16:creationId xmlns="" xmlns:a16="http://schemas.microsoft.com/office/drawing/2014/main" id="{00000000-0008-0000-0000-00005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49" name="Text Box 44">
          <a:extLst>
            <a:ext uri="{FF2B5EF4-FFF2-40B4-BE49-F238E27FC236}">
              <a16:creationId xmlns="" xmlns:a16="http://schemas.microsoft.com/office/drawing/2014/main" id="{00000000-0008-0000-0000-00005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0" name="Text Box 54">
          <a:extLst>
            <a:ext uri="{FF2B5EF4-FFF2-40B4-BE49-F238E27FC236}">
              <a16:creationId xmlns="" xmlns:a16="http://schemas.microsoft.com/office/drawing/2014/main" id="{00000000-0008-0000-0000-00005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1" name="Text Box 55">
          <a:extLst>
            <a:ext uri="{FF2B5EF4-FFF2-40B4-BE49-F238E27FC236}">
              <a16:creationId xmlns="" xmlns:a16="http://schemas.microsoft.com/office/drawing/2014/main" id="{00000000-0008-0000-0000-00005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2" name="Text Box 32">
          <a:extLst>
            <a:ext uri="{FF2B5EF4-FFF2-40B4-BE49-F238E27FC236}">
              <a16:creationId xmlns="" xmlns:a16="http://schemas.microsoft.com/office/drawing/2014/main" id="{00000000-0008-0000-0000-00006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3" name="Text Box 34">
          <a:extLst>
            <a:ext uri="{FF2B5EF4-FFF2-40B4-BE49-F238E27FC236}">
              <a16:creationId xmlns="" xmlns:a16="http://schemas.microsoft.com/office/drawing/2014/main" id="{00000000-0008-0000-0000-00006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4" name="Text Box 42">
          <a:extLst>
            <a:ext uri="{FF2B5EF4-FFF2-40B4-BE49-F238E27FC236}">
              <a16:creationId xmlns="" xmlns:a16="http://schemas.microsoft.com/office/drawing/2014/main" id="{00000000-0008-0000-0000-00006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5" name="Text Box 43">
          <a:extLst>
            <a:ext uri="{FF2B5EF4-FFF2-40B4-BE49-F238E27FC236}">
              <a16:creationId xmlns="" xmlns:a16="http://schemas.microsoft.com/office/drawing/2014/main" id="{00000000-0008-0000-0000-00006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6" name="Text Box 44">
          <a:extLst>
            <a:ext uri="{FF2B5EF4-FFF2-40B4-BE49-F238E27FC236}">
              <a16:creationId xmlns="" xmlns:a16="http://schemas.microsoft.com/office/drawing/2014/main" id="{00000000-0008-0000-0000-00006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7" name="Text Box 54">
          <a:extLst>
            <a:ext uri="{FF2B5EF4-FFF2-40B4-BE49-F238E27FC236}">
              <a16:creationId xmlns="" xmlns:a16="http://schemas.microsoft.com/office/drawing/2014/main" id="{00000000-0008-0000-0000-00006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8" name="Text Box 55">
          <a:extLst>
            <a:ext uri="{FF2B5EF4-FFF2-40B4-BE49-F238E27FC236}">
              <a16:creationId xmlns="" xmlns:a16="http://schemas.microsoft.com/office/drawing/2014/main" id="{00000000-0008-0000-0000-00006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59" name="Text Box 32">
          <a:extLst>
            <a:ext uri="{FF2B5EF4-FFF2-40B4-BE49-F238E27FC236}">
              <a16:creationId xmlns="" xmlns:a16="http://schemas.microsoft.com/office/drawing/2014/main" id="{00000000-0008-0000-0000-00006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0" name="Text Box 34">
          <a:extLst>
            <a:ext uri="{FF2B5EF4-FFF2-40B4-BE49-F238E27FC236}">
              <a16:creationId xmlns="" xmlns:a16="http://schemas.microsoft.com/office/drawing/2014/main" id="{00000000-0008-0000-0000-00006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1" name="Text Box 42">
          <a:extLst>
            <a:ext uri="{FF2B5EF4-FFF2-40B4-BE49-F238E27FC236}">
              <a16:creationId xmlns="" xmlns:a16="http://schemas.microsoft.com/office/drawing/2014/main" id="{00000000-0008-0000-0000-00006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2" name="Text Box 43">
          <a:extLst>
            <a:ext uri="{FF2B5EF4-FFF2-40B4-BE49-F238E27FC236}">
              <a16:creationId xmlns="" xmlns:a16="http://schemas.microsoft.com/office/drawing/2014/main" id="{00000000-0008-0000-0000-00006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3" name="Text Box 44">
          <a:extLst>
            <a:ext uri="{FF2B5EF4-FFF2-40B4-BE49-F238E27FC236}">
              <a16:creationId xmlns="" xmlns:a16="http://schemas.microsoft.com/office/drawing/2014/main" id="{00000000-0008-0000-0000-00006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4" name="Text Box 54">
          <a:extLst>
            <a:ext uri="{FF2B5EF4-FFF2-40B4-BE49-F238E27FC236}">
              <a16:creationId xmlns="" xmlns:a16="http://schemas.microsoft.com/office/drawing/2014/main" id="{00000000-0008-0000-0000-00006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5" name="Text Box 55">
          <a:extLst>
            <a:ext uri="{FF2B5EF4-FFF2-40B4-BE49-F238E27FC236}">
              <a16:creationId xmlns="" xmlns:a16="http://schemas.microsoft.com/office/drawing/2014/main" id="{00000000-0008-0000-0000-00006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6" name="Text Box 32">
          <a:extLst>
            <a:ext uri="{FF2B5EF4-FFF2-40B4-BE49-F238E27FC236}">
              <a16:creationId xmlns="" xmlns:a16="http://schemas.microsoft.com/office/drawing/2014/main" id="{00000000-0008-0000-0000-00006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67" name="Text Box 34">
          <a:extLst>
            <a:ext uri="{FF2B5EF4-FFF2-40B4-BE49-F238E27FC236}">
              <a16:creationId xmlns="" xmlns:a16="http://schemas.microsoft.com/office/drawing/2014/main" id="{00000000-0008-0000-0000-00006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68" name="Text Box 42">
          <a:extLst>
            <a:ext uri="{FF2B5EF4-FFF2-40B4-BE49-F238E27FC236}">
              <a16:creationId xmlns="" xmlns:a16="http://schemas.microsoft.com/office/drawing/2014/main" id="{00000000-0008-0000-0000-000070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69" name="Text Box 43">
          <a:extLst>
            <a:ext uri="{FF2B5EF4-FFF2-40B4-BE49-F238E27FC236}">
              <a16:creationId xmlns="" xmlns:a16="http://schemas.microsoft.com/office/drawing/2014/main" id="{00000000-0008-0000-0000-000071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0" name="Text Box 44">
          <a:extLst>
            <a:ext uri="{FF2B5EF4-FFF2-40B4-BE49-F238E27FC236}">
              <a16:creationId xmlns="" xmlns:a16="http://schemas.microsoft.com/office/drawing/2014/main" id="{00000000-0008-0000-0000-000072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1" name="Text Box 54">
          <a:extLst>
            <a:ext uri="{FF2B5EF4-FFF2-40B4-BE49-F238E27FC236}">
              <a16:creationId xmlns="" xmlns:a16="http://schemas.microsoft.com/office/drawing/2014/main" id="{00000000-0008-0000-0000-000073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2" name="Text Box 55">
          <a:extLst>
            <a:ext uri="{FF2B5EF4-FFF2-40B4-BE49-F238E27FC236}">
              <a16:creationId xmlns="" xmlns:a16="http://schemas.microsoft.com/office/drawing/2014/main" id="{00000000-0008-0000-0000-000074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3" name="Text Box 32">
          <a:extLst>
            <a:ext uri="{FF2B5EF4-FFF2-40B4-BE49-F238E27FC236}">
              <a16:creationId xmlns="" xmlns:a16="http://schemas.microsoft.com/office/drawing/2014/main" id="{00000000-0008-0000-0000-000075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4" name="Text Box 34">
          <a:extLst>
            <a:ext uri="{FF2B5EF4-FFF2-40B4-BE49-F238E27FC236}">
              <a16:creationId xmlns="" xmlns:a16="http://schemas.microsoft.com/office/drawing/2014/main" id="{00000000-0008-0000-0000-000076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5" name="Text Box 42">
          <a:extLst>
            <a:ext uri="{FF2B5EF4-FFF2-40B4-BE49-F238E27FC236}">
              <a16:creationId xmlns="" xmlns:a16="http://schemas.microsoft.com/office/drawing/2014/main" id="{00000000-0008-0000-0000-000077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6" name="Text Box 43">
          <a:extLst>
            <a:ext uri="{FF2B5EF4-FFF2-40B4-BE49-F238E27FC236}">
              <a16:creationId xmlns="" xmlns:a16="http://schemas.microsoft.com/office/drawing/2014/main" id="{00000000-0008-0000-0000-000078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7" name="Text Box 44">
          <a:extLst>
            <a:ext uri="{FF2B5EF4-FFF2-40B4-BE49-F238E27FC236}">
              <a16:creationId xmlns="" xmlns:a16="http://schemas.microsoft.com/office/drawing/2014/main" id="{00000000-0008-0000-0000-000079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8" name="Text Box 54">
          <a:extLst>
            <a:ext uri="{FF2B5EF4-FFF2-40B4-BE49-F238E27FC236}">
              <a16:creationId xmlns="" xmlns:a16="http://schemas.microsoft.com/office/drawing/2014/main" id="{00000000-0008-0000-0000-00007A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79" name="Text Box 55">
          <a:extLst>
            <a:ext uri="{FF2B5EF4-FFF2-40B4-BE49-F238E27FC236}">
              <a16:creationId xmlns="" xmlns:a16="http://schemas.microsoft.com/office/drawing/2014/main" id="{00000000-0008-0000-0000-00007B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0" name="Text Box 32">
          <a:extLst>
            <a:ext uri="{FF2B5EF4-FFF2-40B4-BE49-F238E27FC236}">
              <a16:creationId xmlns="" xmlns:a16="http://schemas.microsoft.com/office/drawing/2014/main" id="{00000000-0008-0000-0000-00007C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1" name="Text Box 34">
          <a:extLst>
            <a:ext uri="{FF2B5EF4-FFF2-40B4-BE49-F238E27FC236}">
              <a16:creationId xmlns="" xmlns:a16="http://schemas.microsoft.com/office/drawing/2014/main" id="{00000000-0008-0000-0000-00007D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2" name="Text Box 42">
          <a:extLst>
            <a:ext uri="{FF2B5EF4-FFF2-40B4-BE49-F238E27FC236}">
              <a16:creationId xmlns="" xmlns:a16="http://schemas.microsoft.com/office/drawing/2014/main" id="{00000000-0008-0000-0000-00007E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3" name="Text Box 43">
          <a:extLst>
            <a:ext uri="{FF2B5EF4-FFF2-40B4-BE49-F238E27FC236}">
              <a16:creationId xmlns="" xmlns:a16="http://schemas.microsoft.com/office/drawing/2014/main" id="{00000000-0008-0000-0000-00007F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4" name="Text Box 44">
          <a:extLst>
            <a:ext uri="{FF2B5EF4-FFF2-40B4-BE49-F238E27FC236}">
              <a16:creationId xmlns="" xmlns:a16="http://schemas.microsoft.com/office/drawing/2014/main" id="{00000000-0008-0000-0000-000080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5" name="Text Box 54">
          <a:extLst>
            <a:ext uri="{FF2B5EF4-FFF2-40B4-BE49-F238E27FC236}">
              <a16:creationId xmlns="" xmlns:a16="http://schemas.microsoft.com/office/drawing/2014/main" id="{00000000-0008-0000-0000-000081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6" name="Text Box 55">
          <a:extLst>
            <a:ext uri="{FF2B5EF4-FFF2-40B4-BE49-F238E27FC236}">
              <a16:creationId xmlns="" xmlns:a16="http://schemas.microsoft.com/office/drawing/2014/main" id="{00000000-0008-0000-0000-000082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7" name="Text Box 32">
          <a:extLst>
            <a:ext uri="{FF2B5EF4-FFF2-40B4-BE49-F238E27FC236}">
              <a16:creationId xmlns="" xmlns:a16="http://schemas.microsoft.com/office/drawing/2014/main" id="{00000000-0008-0000-0000-000083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8" name="Text Box 34">
          <a:extLst>
            <a:ext uri="{FF2B5EF4-FFF2-40B4-BE49-F238E27FC236}">
              <a16:creationId xmlns="" xmlns:a16="http://schemas.microsoft.com/office/drawing/2014/main" id="{00000000-0008-0000-0000-000084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89" name="Text Box 42">
          <a:extLst>
            <a:ext uri="{FF2B5EF4-FFF2-40B4-BE49-F238E27FC236}">
              <a16:creationId xmlns="" xmlns:a16="http://schemas.microsoft.com/office/drawing/2014/main" id="{00000000-0008-0000-0000-000085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0" name="Text Box 43">
          <a:extLst>
            <a:ext uri="{FF2B5EF4-FFF2-40B4-BE49-F238E27FC236}">
              <a16:creationId xmlns="" xmlns:a16="http://schemas.microsoft.com/office/drawing/2014/main" id="{00000000-0008-0000-0000-000086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1" name="Text Box 44">
          <a:extLst>
            <a:ext uri="{FF2B5EF4-FFF2-40B4-BE49-F238E27FC236}">
              <a16:creationId xmlns="" xmlns:a16="http://schemas.microsoft.com/office/drawing/2014/main" id="{00000000-0008-0000-0000-000087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2" name="Text Box 54">
          <a:extLst>
            <a:ext uri="{FF2B5EF4-FFF2-40B4-BE49-F238E27FC236}">
              <a16:creationId xmlns="" xmlns:a16="http://schemas.microsoft.com/office/drawing/2014/main" id="{00000000-0008-0000-0000-000088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3" name="Text Box 55">
          <a:extLst>
            <a:ext uri="{FF2B5EF4-FFF2-40B4-BE49-F238E27FC236}">
              <a16:creationId xmlns="" xmlns:a16="http://schemas.microsoft.com/office/drawing/2014/main" id="{00000000-0008-0000-0000-000089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4" name="Text Box 32">
          <a:extLst>
            <a:ext uri="{FF2B5EF4-FFF2-40B4-BE49-F238E27FC236}">
              <a16:creationId xmlns="" xmlns:a16="http://schemas.microsoft.com/office/drawing/2014/main" id="{00000000-0008-0000-0000-00008A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395" name="Text Box 34">
          <a:extLst>
            <a:ext uri="{FF2B5EF4-FFF2-40B4-BE49-F238E27FC236}">
              <a16:creationId xmlns="" xmlns:a16="http://schemas.microsoft.com/office/drawing/2014/main" id="{00000000-0008-0000-0000-00008B01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96" name="Text Box 42">
          <a:extLst>
            <a:ext uri="{FF2B5EF4-FFF2-40B4-BE49-F238E27FC236}">
              <a16:creationId xmlns="" xmlns:a16="http://schemas.microsoft.com/office/drawing/2014/main" id="{00000000-0008-0000-0000-00008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97" name="Text Box 43">
          <a:extLst>
            <a:ext uri="{FF2B5EF4-FFF2-40B4-BE49-F238E27FC236}">
              <a16:creationId xmlns="" xmlns:a16="http://schemas.microsoft.com/office/drawing/2014/main" id="{00000000-0008-0000-0000-00008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98" name="Text Box 44">
          <a:extLst>
            <a:ext uri="{FF2B5EF4-FFF2-40B4-BE49-F238E27FC236}">
              <a16:creationId xmlns="" xmlns:a16="http://schemas.microsoft.com/office/drawing/2014/main" id="{00000000-0008-0000-0000-00008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399" name="Text Box 54">
          <a:extLst>
            <a:ext uri="{FF2B5EF4-FFF2-40B4-BE49-F238E27FC236}">
              <a16:creationId xmlns="" xmlns:a16="http://schemas.microsoft.com/office/drawing/2014/main" id="{00000000-0008-0000-0000-00008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0" name="Text Box 55">
          <a:extLst>
            <a:ext uri="{FF2B5EF4-FFF2-40B4-BE49-F238E27FC236}">
              <a16:creationId xmlns="" xmlns:a16="http://schemas.microsoft.com/office/drawing/2014/main" id="{00000000-0008-0000-0000-00009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1" name="Text Box 32">
          <a:extLst>
            <a:ext uri="{FF2B5EF4-FFF2-40B4-BE49-F238E27FC236}">
              <a16:creationId xmlns="" xmlns:a16="http://schemas.microsoft.com/office/drawing/2014/main" id="{00000000-0008-0000-0000-00009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2" name="Text Box 34">
          <a:extLst>
            <a:ext uri="{FF2B5EF4-FFF2-40B4-BE49-F238E27FC236}">
              <a16:creationId xmlns="" xmlns:a16="http://schemas.microsoft.com/office/drawing/2014/main" id="{00000000-0008-0000-0000-00009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3" name="Text Box 42">
          <a:extLst>
            <a:ext uri="{FF2B5EF4-FFF2-40B4-BE49-F238E27FC236}">
              <a16:creationId xmlns="" xmlns:a16="http://schemas.microsoft.com/office/drawing/2014/main" id="{00000000-0008-0000-0000-00009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4" name="Text Box 43">
          <a:extLst>
            <a:ext uri="{FF2B5EF4-FFF2-40B4-BE49-F238E27FC236}">
              <a16:creationId xmlns="" xmlns:a16="http://schemas.microsoft.com/office/drawing/2014/main" id="{00000000-0008-0000-0000-00009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5" name="Text Box 44">
          <a:extLst>
            <a:ext uri="{FF2B5EF4-FFF2-40B4-BE49-F238E27FC236}">
              <a16:creationId xmlns="" xmlns:a16="http://schemas.microsoft.com/office/drawing/2014/main" id="{00000000-0008-0000-0000-00009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6" name="Text Box 54">
          <a:extLst>
            <a:ext uri="{FF2B5EF4-FFF2-40B4-BE49-F238E27FC236}">
              <a16:creationId xmlns="" xmlns:a16="http://schemas.microsoft.com/office/drawing/2014/main" id="{00000000-0008-0000-0000-00009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7" name="Text Box 55">
          <a:extLst>
            <a:ext uri="{FF2B5EF4-FFF2-40B4-BE49-F238E27FC236}">
              <a16:creationId xmlns="" xmlns:a16="http://schemas.microsoft.com/office/drawing/2014/main" id="{00000000-0008-0000-0000-00009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8" name="Text Box 32">
          <a:extLst>
            <a:ext uri="{FF2B5EF4-FFF2-40B4-BE49-F238E27FC236}">
              <a16:creationId xmlns="" xmlns:a16="http://schemas.microsoft.com/office/drawing/2014/main" id="{00000000-0008-0000-0000-00009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09" name="Text Box 34">
          <a:extLst>
            <a:ext uri="{FF2B5EF4-FFF2-40B4-BE49-F238E27FC236}">
              <a16:creationId xmlns="" xmlns:a16="http://schemas.microsoft.com/office/drawing/2014/main" id="{00000000-0008-0000-0000-00009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0" name="Text Box 42">
          <a:extLst>
            <a:ext uri="{FF2B5EF4-FFF2-40B4-BE49-F238E27FC236}">
              <a16:creationId xmlns="" xmlns:a16="http://schemas.microsoft.com/office/drawing/2014/main" id="{00000000-0008-0000-0000-00009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1" name="Text Box 43">
          <a:extLst>
            <a:ext uri="{FF2B5EF4-FFF2-40B4-BE49-F238E27FC236}">
              <a16:creationId xmlns="" xmlns:a16="http://schemas.microsoft.com/office/drawing/2014/main" id="{00000000-0008-0000-0000-00009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2" name="Text Box 44">
          <a:extLst>
            <a:ext uri="{FF2B5EF4-FFF2-40B4-BE49-F238E27FC236}">
              <a16:creationId xmlns="" xmlns:a16="http://schemas.microsoft.com/office/drawing/2014/main" id="{00000000-0008-0000-0000-00009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3" name="Text Box 54">
          <a:extLst>
            <a:ext uri="{FF2B5EF4-FFF2-40B4-BE49-F238E27FC236}">
              <a16:creationId xmlns="" xmlns:a16="http://schemas.microsoft.com/office/drawing/2014/main" id="{00000000-0008-0000-0000-00009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4" name="Text Box 55">
          <a:extLst>
            <a:ext uri="{FF2B5EF4-FFF2-40B4-BE49-F238E27FC236}">
              <a16:creationId xmlns="" xmlns:a16="http://schemas.microsoft.com/office/drawing/2014/main" id="{00000000-0008-0000-0000-00009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5" name="Text Box 32">
          <a:extLst>
            <a:ext uri="{FF2B5EF4-FFF2-40B4-BE49-F238E27FC236}">
              <a16:creationId xmlns="" xmlns:a16="http://schemas.microsoft.com/office/drawing/2014/main" id="{00000000-0008-0000-0000-00009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6" name="Text Box 34">
          <a:extLst>
            <a:ext uri="{FF2B5EF4-FFF2-40B4-BE49-F238E27FC236}">
              <a16:creationId xmlns="" xmlns:a16="http://schemas.microsoft.com/office/drawing/2014/main" id="{00000000-0008-0000-0000-0000A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7" name="Text Box 42">
          <a:extLst>
            <a:ext uri="{FF2B5EF4-FFF2-40B4-BE49-F238E27FC236}">
              <a16:creationId xmlns="" xmlns:a16="http://schemas.microsoft.com/office/drawing/2014/main" id="{00000000-0008-0000-0000-0000A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8" name="Text Box 43">
          <a:extLst>
            <a:ext uri="{FF2B5EF4-FFF2-40B4-BE49-F238E27FC236}">
              <a16:creationId xmlns="" xmlns:a16="http://schemas.microsoft.com/office/drawing/2014/main" id="{00000000-0008-0000-0000-0000A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19" name="Text Box 44">
          <a:extLst>
            <a:ext uri="{FF2B5EF4-FFF2-40B4-BE49-F238E27FC236}">
              <a16:creationId xmlns="" xmlns:a16="http://schemas.microsoft.com/office/drawing/2014/main" id="{00000000-0008-0000-0000-0000A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0" name="Text Box 54">
          <a:extLst>
            <a:ext uri="{FF2B5EF4-FFF2-40B4-BE49-F238E27FC236}">
              <a16:creationId xmlns="" xmlns:a16="http://schemas.microsoft.com/office/drawing/2014/main" id="{00000000-0008-0000-0000-0000A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1" name="Text Box 55">
          <a:extLst>
            <a:ext uri="{FF2B5EF4-FFF2-40B4-BE49-F238E27FC236}">
              <a16:creationId xmlns="" xmlns:a16="http://schemas.microsoft.com/office/drawing/2014/main" id="{00000000-0008-0000-0000-0000A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2" name="Text Box 32">
          <a:extLst>
            <a:ext uri="{FF2B5EF4-FFF2-40B4-BE49-F238E27FC236}">
              <a16:creationId xmlns="" xmlns:a16="http://schemas.microsoft.com/office/drawing/2014/main" id="{00000000-0008-0000-0000-0000A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3" name="Text Box 34">
          <a:extLst>
            <a:ext uri="{FF2B5EF4-FFF2-40B4-BE49-F238E27FC236}">
              <a16:creationId xmlns="" xmlns:a16="http://schemas.microsoft.com/office/drawing/2014/main" id="{00000000-0008-0000-0000-0000A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4" name="Text Box 42">
          <a:extLst>
            <a:ext uri="{FF2B5EF4-FFF2-40B4-BE49-F238E27FC236}">
              <a16:creationId xmlns="" xmlns:a16="http://schemas.microsoft.com/office/drawing/2014/main" id="{00000000-0008-0000-0000-0000A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5" name="Text Box 43">
          <a:extLst>
            <a:ext uri="{FF2B5EF4-FFF2-40B4-BE49-F238E27FC236}">
              <a16:creationId xmlns="" xmlns:a16="http://schemas.microsoft.com/office/drawing/2014/main" id="{00000000-0008-0000-0000-0000A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6" name="Text Box 44">
          <a:extLst>
            <a:ext uri="{FF2B5EF4-FFF2-40B4-BE49-F238E27FC236}">
              <a16:creationId xmlns="" xmlns:a16="http://schemas.microsoft.com/office/drawing/2014/main" id="{00000000-0008-0000-0000-0000A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7" name="Text Box 54">
          <a:extLst>
            <a:ext uri="{FF2B5EF4-FFF2-40B4-BE49-F238E27FC236}">
              <a16:creationId xmlns="" xmlns:a16="http://schemas.microsoft.com/office/drawing/2014/main" id="{00000000-0008-0000-0000-0000A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8" name="Text Box 55">
          <a:extLst>
            <a:ext uri="{FF2B5EF4-FFF2-40B4-BE49-F238E27FC236}">
              <a16:creationId xmlns="" xmlns:a16="http://schemas.microsoft.com/office/drawing/2014/main" id="{00000000-0008-0000-0000-0000A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29" name="Text Box 32">
          <a:extLst>
            <a:ext uri="{FF2B5EF4-FFF2-40B4-BE49-F238E27FC236}">
              <a16:creationId xmlns="" xmlns:a16="http://schemas.microsoft.com/office/drawing/2014/main" id="{00000000-0008-0000-0000-0000A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0" name="Text Box 34">
          <a:extLst>
            <a:ext uri="{FF2B5EF4-FFF2-40B4-BE49-F238E27FC236}">
              <a16:creationId xmlns="" xmlns:a16="http://schemas.microsoft.com/office/drawing/2014/main" id="{00000000-0008-0000-0000-0000A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1" name="Text Box 42">
          <a:extLst>
            <a:ext uri="{FF2B5EF4-FFF2-40B4-BE49-F238E27FC236}">
              <a16:creationId xmlns="" xmlns:a16="http://schemas.microsoft.com/office/drawing/2014/main" id="{00000000-0008-0000-0000-0000A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2" name="Text Box 43">
          <a:extLst>
            <a:ext uri="{FF2B5EF4-FFF2-40B4-BE49-F238E27FC236}">
              <a16:creationId xmlns="" xmlns:a16="http://schemas.microsoft.com/office/drawing/2014/main" id="{00000000-0008-0000-0000-0000B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3" name="Text Box 44">
          <a:extLst>
            <a:ext uri="{FF2B5EF4-FFF2-40B4-BE49-F238E27FC236}">
              <a16:creationId xmlns="" xmlns:a16="http://schemas.microsoft.com/office/drawing/2014/main" id="{00000000-0008-0000-0000-0000B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4" name="Text Box 54">
          <a:extLst>
            <a:ext uri="{FF2B5EF4-FFF2-40B4-BE49-F238E27FC236}">
              <a16:creationId xmlns="" xmlns:a16="http://schemas.microsoft.com/office/drawing/2014/main" id="{00000000-0008-0000-0000-0000B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5" name="Text Box 55">
          <a:extLst>
            <a:ext uri="{FF2B5EF4-FFF2-40B4-BE49-F238E27FC236}">
              <a16:creationId xmlns="" xmlns:a16="http://schemas.microsoft.com/office/drawing/2014/main" id="{00000000-0008-0000-0000-0000B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6" name="Text Box 32">
          <a:extLst>
            <a:ext uri="{FF2B5EF4-FFF2-40B4-BE49-F238E27FC236}">
              <a16:creationId xmlns="" xmlns:a16="http://schemas.microsoft.com/office/drawing/2014/main" id="{00000000-0008-0000-0000-0000B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7" name="Text Box 34">
          <a:extLst>
            <a:ext uri="{FF2B5EF4-FFF2-40B4-BE49-F238E27FC236}">
              <a16:creationId xmlns="" xmlns:a16="http://schemas.microsoft.com/office/drawing/2014/main" id="{00000000-0008-0000-0000-0000B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8" name="Text Box 42">
          <a:extLst>
            <a:ext uri="{FF2B5EF4-FFF2-40B4-BE49-F238E27FC236}">
              <a16:creationId xmlns="" xmlns:a16="http://schemas.microsoft.com/office/drawing/2014/main" id="{00000000-0008-0000-0000-0000B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39" name="Text Box 43">
          <a:extLst>
            <a:ext uri="{FF2B5EF4-FFF2-40B4-BE49-F238E27FC236}">
              <a16:creationId xmlns="" xmlns:a16="http://schemas.microsoft.com/office/drawing/2014/main" id="{00000000-0008-0000-0000-0000B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0" name="Text Box 44">
          <a:extLst>
            <a:ext uri="{FF2B5EF4-FFF2-40B4-BE49-F238E27FC236}">
              <a16:creationId xmlns="" xmlns:a16="http://schemas.microsoft.com/office/drawing/2014/main" id="{00000000-0008-0000-0000-0000B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1" name="Text Box 54">
          <a:extLst>
            <a:ext uri="{FF2B5EF4-FFF2-40B4-BE49-F238E27FC236}">
              <a16:creationId xmlns="" xmlns:a16="http://schemas.microsoft.com/office/drawing/2014/main" id="{00000000-0008-0000-0000-0000B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2" name="Text Box 55">
          <a:extLst>
            <a:ext uri="{FF2B5EF4-FFF2-40B4-BE49-F238E27FC236}">
              <a16:creationId xmlns="" xmlns:a16="http://schemas.microsoft.com/office/drawing/2014/main" id="{00000000-0008-0000-0000-0000B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3" name="Text Box 32">
          <a:extLst>
            <a:ext uri="{FF2B5EF4-FFF2-40B4-BE49-F238E27FC236}">
              <a16:creationId xmlns="" xmlns:a16="http://schemas.microsoft.com/office/drawing/2014/main" id="{00000000-0008-0000-0000-0000B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4" name="Text Box 34">
          <a:extLst>
            <a:ext uri="{FF2B5EF4-FFF2-40B4-BE49-F238E27FC236}">
              <a16:creationId xmlns="" xmlns:a16="http://schemas.microsoft.com/office/drawing/2014/main" id="{00000000-0008-0000-0000-0000B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5" name="Text Box 42">
          <a:extLst>
            <a:ext uri="{FF2B5EF4-FFF2-40B4-BE49-F238E27FC236}">
              <a16:creationId xmlns="" xmlns:a16="http://schemas.microsoft.com/office/drawing/2014/main" id="{00000000-0008-0000-0000-0000B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6" name="Text Box 43">
          <a:extLst>
            <a:ext uri="{FF2B5EF4-FFF2-40B4-BE49-F238E27FC236}">
              <a16:creationId xmlns="" xmlns:a16="http://schemas.microsoft.com/office/drawing/2014/main" id="{00000000-0008-0000-0000-0000B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7" name="Text Box 44">
          <a:extLst>
            <a:ext uri="{FF2B5EF4-FFF2-40B4-BE49-F238E27FC236}">
              <a16:creationId xmlns="" xmlns:a16="http://schemas.microsoft.com/office/drawing/2014/main" id="{00000000-0008-0000-0000-0000B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8" name="Text Box 54">
          <a:extLst>
            <a:ext uri="{FF2B5EF4-FFF2-40B4-BE49-F238E27FC236}">
              <a16:creationId xmlns="" xmlns:a16="http://schemas.microsoft.com/office/drawing/2014/main" id="{00000000-0008-0000-0000-0000C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49" name="Text Box 55">
          <a:extLst>
            <a:ext uri="{FF2B5EF4-FFF2-40B4-BE49-F238E27FC236}">
              <a16:creationId xmlns="" xmlns:a16="http://schemas.microsoft.com/office/drawing/2014/main" id="{00000000-0008-0000-0000-0000C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0" name="Text Box 32">
          <a:extLst>
            <a:ext uri="{FF2B5EF4-FFF2-40B4-BE49-F238E27FC236}">
              <a16:creationId xmlns="" xmlns:a16="http://schemas.microsoft.com/office/drawing/2014/main" id="{00000000-0008-0000-0000-0000C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1" name="Text Box 34">
          <a:extLst>
            <a:ext uri="{FF2B5EF4-FFF2-40B4-BE49-F238E27FC236}">
              <a16:creationId xmlns="" xmlns:a16="http://schemas.microsoft.com/office/drawing/2014/main" id="{00000000-0008-0000-0000-0000C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2" name="Text Box 42">
          <a:extLst>
            <a:ext uri="{FF2B5EF4-FFF2-40B4-BE49-F238E27FC236}">
              <a16:creationId xmlns="" xmlns:a16="http://schemas.microsoft.com/office/drawing/2014/main" id="{00000000-0008-0000-0000-0000C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3" name="Text Box 43">
          <a:extLst>
            <a:ext uri="{FF2B5EF4-FFF2-40B4-BE49-F238E27FC236}">
              <a16:creationId xmlns="" xmlns:a16="http://schemas.microsoft.com/office/drawing/2014/main" id="{00000000-0008-0000-0000-0000C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4" name="Text Box 44">
          <a:extLst>
            <a:ext uri="{FF2B5EF4-FFF2-40B4-BE49-F238E27FC236}">
              <a16:creationId xmlns="" xmlns:a16="http://schemas.microsoft.com/office/drawing/2014/main" id="{00000000-0008-0000-0000-0000C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5" name="Text Box 54">
          <a:extLst>
            <a:ext uri="{FF2B5EF4-FFF2-40B4-BE49-F238E27FC236}">
              <a16:creationId xmlns="" xmlns:a16="http://schemas.microsoft.com/office/drawing/2014/main" id="{00000000-0008-0000-0000-0000C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6" name="Text Box 55">
          <a:extLst>
            <a:ext uri="{FF2B5EF4-FFF2-40B4-BE49-F238E27FC236}">
              <a16:creationId xmlns="" xmlns:a16="http://schemas.microsoft.com/office/drawing/2014/main" id="{00000000-0008-0000-0000-0000C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7" name="Text Box 32">
          <a:extLst>
            <a:ext uri="{FF2B5EF4-FFF2-40B4-BE49-F238E27FC236}">
              <a16:creationId xmlns="" xmlns:a16="http://schemas.microsoft.com/office/drawing/2014/main" id="{00000000-0008-0000-0000-0000C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8" name="Text Box 34">
          <a:extLst>
            <a:ext uri="{FF2B5EF4-FFF2-40B4-BE49-F238E27FC236}">
              <a16:creationId xmlns="" xmlns:a16="http://schemas.microsoft.com/office/drawing/2014/main" id="{00000000-0008-0000-0000-0000C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59" name="Text Box 42">
          <a:extLst>
            <a:ext uri="{FF2B5EF4-FFF2-40B4-BE49-F238E27FC236}">
              <a16:creationId xmlns="" xmlns:a16="http://schemas.microsoft.com/office/drawing/2014/main" id="{00000000-0008-0000-0000-0000C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0" name="Text Box 43">
          <a:extLst>
            <a:ext uri="{FF2B5EF4-FFF2-40B4-BE49-F238E27FC236}">
              <a16:creationId xmlns="" xmlns:a16="http://schemas.microsoft.com/office/drawing/2014/main" id="{00000000-0008-0000-0000-0000C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1" name="Text Box 44">
          <a:extLst>
            <a:ext uri="{FF2B5EF4-FFF2-40B4-BE49-F238E27FC236}">
              <a16:creationId xmlns="" xmlns:a16="http://schemas.microsoft.com/office/drawing/2014/main" id="{00000000-0008-0000-0000-0000C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2" name="Text Box 54">
          <a:extLst>
            <a:ext uri="{FF2B5EF4-FFF2-40B4-BE49-F238E27FC236}">
              <a16:creationId xmlns="" xmlns:a16="http://schemas.microsoft.com/office/drawing/2014/main" id="{00000000-0008-0000-0000-0000C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3" name="Text Box 55">
          <a:extLst>
            <a:ext uri="{FF2B5EF4-FFF2-40B4-BE49-F238E27FC236}">
              <a16:creationId xmlns="" xmlns:a16="http://schemas.microsoft.com/office/drawing/2014/main" id="{00000000-0008-0000-0000-0000C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4" name="Text Box 32">
          <a:extLst>
            <a:ext uri="{FF2B5EF4-FFF2-40B4-BE49-F238E27FC236}">
              <a16:creationId xmlns="" xmlns:a16="http://schemas.microsoft.com/office/drawing/2014/main" id="{00000000-0008-0000-0000-0000D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5" name="Text Box 34">
          <a:extLst>
            <a:ext uri="{FF2B5EF4-FFF2-40B4-BE49-F238E27FC236}">
              <a16:creationId xmlns="" xmlns:a16="http://schemas.microsoft.com/office/drawing/2014/main" id="{00000000-0008-0000-0000-0000D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6" name="Text Box 42">
          <a:extLst>
            <a:ext uri="{FF2B5EF4-FFF2-40B4-BE49-F238E27FC236}">
              <a16:creationId xmlns="" xmlns:a16="http://schemas.microsoft.com/office/drawing/2014/main" id="{00000000-0008-0000-0000-0000D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7" name="Text Box 43">
          <a:extLst>
            <a:ext uri="{FF2B5EF4-FFF2-40B4-BE49-F238E27FC236}">
              <a16:creationId xmlns="" xmlns:a16="http://schemas.microsoft.com/office/drawing/2014/main" id="{00000000-0008-0000-0000-0000D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8" name="Text Box 44">
          <a:extLst>
            <a:ext uri="{FF2B5EF4-FFF2-40B4-BE49-F238E27FC236}">
              <a16:creationId xmlns="" xmlns:a16="http://schemas.microsoft.com/office/drawing/2014/main" id="{00000000-0008-0000-0000-0000D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69" name="Text Box 54">
          <a:extLst>
            <a:ext uri="{FF2B5EF4-FFF2-40B4-BE49-F238E27FC236}">
              <a16:creationId xmlns="" xmlns:a16="http://schemas.microsoft.com/office/drawing/2014/main" id="{00000000-0008-0000-0000-0000D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0" name="Text Box 55">
          <a:extLst>
            <a:ext uri="{FF2B5EF4-FFF2-40B4-BE49-F238E27FC236}">
              <a16:creationId xmlns="" xmlns:a16="http://schemas.microsoft.com/office/drawing/2014/main" id="{00000000-0008-0000-0000-0000D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1" name="Text Box 32">
          <a:extLst>
            <a:ext uri="{FF2B5EF4-FFF2-40B4-BE49-F238E27FC236}">
              <a16:creationId xmlns="" xmlns:a16="http://schemas.microsoft.com/office/drawing/2014/main" id="{00000000-0008-0000-0000-0000D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2" name="Text Box 34">
          <a:extLst>
            <a:ext uri="{FF2B5EF4-FFF2-40B4-BE49-F238E27FC236}">
              <a16:creationId xmlns="" xmlns:a16="http://schemas.microsoft.com/office/drawing/2014/main" id="{00000000-0008-0000-0000-0000D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3" name="Text Box 42">
          <a:extLst>
            <a:ext uri="{FF2B5EF4-FFF2-40B4-BE49-F238E27FC236}">
              <a16:creationId xmlns="" xmlns:a16="http://schemas.microsoft.com/office/drawing/2014/main" id="{00000000-0008-0000-0000-0000D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4" name="Text Box 43">
          <a:extLst>
            <a:ext uri="{FF2B5EF4-FFF2-40B4-BE49-F238E27FC236}">
              <a16:creationId xmlns="" xmlns:a16="http://schemas.microsoft.com/office/drawing/2014/main" id="{00000000-0008-0000-0000-0000D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5" name="Text Box 44">
          <a:extLst>
            <a:ext uri="{FF2B5EF4-FFF2-40B4-BE49-F238E27FC236}">
              <a16:creationId xmlns="" xmlns:a16="http://schemas.microsoft.com/office/drawing/2014/main" id="{00000000-0008-0000-0000-0000D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6" name="Text Box 54">
          <a:extLst>
            <a:ext uri="{FF2B5EF4-FFF2-40B4-BE49-F238E27FC236}">
              <a16:creationId xmlns="" xmlns:a16="http://schemas.microsoft.com/office/drawing/2014/main" id="{00000000-0008-0000-0000-0000D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7" name="Text Box 55">
          <a:extLst>
            <a:ext uri="{FF2B5EF4-FFF2-40B4-BE49-F238E27FC236}">
              <a16:creationId xmlns="" xmlns:a16="http://schemas.microsoft.com/office/drawing/2014/main" id="{00000000-0008-0000-0000-0000D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8" name="Text Box 32">
          <a:extLst>
            <a:ext uri="{FF2B5EF4-FFF2-40B4-BE49-F238E27FC236}">
              <a16:creationId xmlns="" xmlns:a16="http://schemas.microsoft.com/office/drawing/2014/main" id="{00000000-0008-0000-0000-0000D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79" name="Text Box 34">
          <a:extLst>
            <a:ext uri="{FF2B5EF4-FFF2-40B4-BE49-F238E27FC236}">
              <a16:creationId xmlns="" xmlns:a16="http://schemas.microsoft.com/office/drawing/2014/main" id="{00000000-0008-0000-0000-0000D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0" name="Text Box 42">
          <a:extLst>
            <a:ext uri="{FF2B5EF4-FFF2-40B4-BE49-F238E27FC236}">
              <a16:creationId xmlns="" xmlns:a16="http://schemas.microsoft.com/office/drawing/2014/main" id="{00000000-0008-0000-0000-0000E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1" name="Text Box 43">
          <a:extLst>
            <a:ext uri="{FF2B5EF4-FFF2-40B4-BE49-F238E27FC236}">
              <a16:creationId xmlns="" xmlns:a16="http://schemas.microsoft.com/office/drawing/2014/main" id="{00000000-0008-0000-0000-0000E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2" name="Text Box 44">
          <a:extLst>
            <a:ext uri="{FF2B5EF4-FFF2-40B4-BE49-F238E27FC236}">
              <a16:creationId xmlns="" xmlns:a16="http://schemas.microsoft.com/office/drawing/2014/main" id="{00000000-0008-0000-0000-0000E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3" name="Text Box 54">
          <a:extLst>
            <a:ext uri="{FF2B5EF4-FFF2-40B4-BE49-F238E27FC236}">
              <a16:creationId xmlns="" xmlns:a16="http://schemas.microsoft.com/office/drawing/2014/main" id="{00000000-0008-0000-0000-0000E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4" name="Text Box 55">
          <a:extLst>
            <a:ext uri="{FF2B5EF4-FFF2-40B4-BE49-F238E27FC236}">
              <a16:creationId xmlns="" xmlns:a16="http://schemas.microsoft.com/office/drawing/2014/main" id="{00000000-0008-0000-0000-0000E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5" name="Text Box 32">
          <a:extLst>
            <a:ext uri="{FF2B5EF4-FFF2-40B4-BE49-F238E27FC236}">
              <a16:creationId xmlns="" xmlns:a16="http://schemas.microsoft.com/office/drawing/2014/main" id="{00000000-0008-0000-0000-0000E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6" name="Text Box 34">
          <a:extLst>
            <a:ext uri="{FF2B5EF4-FFF2-40B4-BE49-F238E27FC236}">
              <a16:creationId xmlns="" xmlns:a16="http://schemas.microsoft.com/office/drawing/2014/main" id="{00000000-0008-0000-0000-0000E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7" name="Text Box 42">
          <a:extLst>
            <a:ext uri="{FF2B5EF4-FFF2-40B4-BE49-F238E27FC236}">
              <a16:creationId xmlns="" xmlns:a16="http://schemas.microsoft.com/office/drawing/2014/main" id="{00000000-0008-0000-0000-0000E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8" name="Text Box 43">
          <a:extLst>
            <a:ext uri="{FF2B5EF4-FFF2-40B4-BE49-F238E27FC236}">
              <a16:creationId xmlns="" xmlns:a16="http://schemas.microsoft.com/office/drawing/2014/main" id="{00000000-0008-0000-0000-0000E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89" name="Text Box 44">
          <a:extLst>
            <a:ext uri="{FF2B5EF4-FFF2-40B4-BE49-F238E27FC236}">
              <a16:creationId xmlns="" xmlns:a16="http://schemas.microsoft.com/office/drawing/2014/main" id="{00000000-0008-0000-0000-0000E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0" name="Text Box 54">
          <a:extLst>
            <a:ext uri="{FF2B5EF4-FFF2-40B4-BE49-F238E27FC236}">
              <a16:creationId xmlns="" xmlns:a16="http://schemas.microsoft.com/office/drawing/2014/main" id="{00000000-0008-0000-0000-0000E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1" name="Text Box 55">
          <a:extLst>
            <a:ext uri="{FF2B5EF4-FFF2-40B4-BE49-F238E27FC236}">
              <a16:creationId xmlns="" xmlns:a16="http://schemas.microsoft.com/office/drawing/2014/main" id="{00000000-0008-0000-0000-0000E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2" name="Text Box 32">
          <a:extLst>
            <a:ext uri="{FF2B5EF4-FFF2-40B4-BE49-F238E27FC236}">
              <a16:creationId xmlns="" xmlns:a16="http://schemas.microsoft.com/office/drawing/2014/main" id="{00000000-0008-0000-0000-0000E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3" name="Text Box 34">
          <a:extLst>
            <a:ext uri="{FF2B5EF4-FFF2-40B4-BE49-F238E27FC236}">
              <a16:creationId xmlns="" xmlns:a16="http://schemas.microsoft.com/office/drawing/2014/main" id="{00000000-0008-0000-0000-0000E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4" name="Text Box 42">
          <a:extLst>
            <a:ext uri="{FF2B5EF4-FFF2-40B4-BE49-F238E27FC236}">
              <a16:creationId xmlns="" xmlns:a16="http://schemas.microsoft.com/office/drawing/2014/main" id="{00000000-0008-0000-0000-0000E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5" name="Text Box 43">
          <a:extLst>
            <a:ext uri="{FF2B5EF4-FFF2-40B4-BE49-F238E27FC236}">
              <a16:creationId xmlns="" xmlns:a16="http://schemas.microsoft.com/office/drawing/2014/main" id="{00000000-0008-0000-0000-0000E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6" name="Text Box 44">
          <a:extLst>
            <a:ext uri="{FF2B5EF4-FFF2-40B4-BE49-F238E27FC236}">
              <a16:creationId xmlns="" xmlns:a16="http://schemas.microsoft.com/office/drawing/2014/main" id="{00000000-0008-0000-0000-0000F0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7" name="Text Box 54">
          <a:extLst>
            <a:ext uri="{FF2B5EF4-FFF2-40B4-BE49-F238E27FC236}">
              <a16:creationId xmlns="" xmlns:a16="http://schemas.microsoft.com/office/drawing/2014/main" id="{00000000-0008-0000-0000-0000F1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8" name="Text Box 55">
          <a:extLst>
            <a:ext uri="{FF2B5EF4-FFF2-40B4-BE49-F238E27FC236}">
              <a16:creationId xmlns="" xmlns:a16="http://schemas.microsoft.com/office/drawing/2014/main" id="{00000000-0008-0000-0000-0000F2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499" name="Text Box 32">
          <a:extLst>
            <a:ext uri="{FF2B5EF4-FFF2-40B4-BE49-F238E27FC236}">
              <a16:creationId xmlns="" xmlns:a16="http://schemas.microsoft.com/office/drawing/2014/main" id="{00000000-0008-0000-0000-0000F3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0" name="Text Box 34">
          <a:extLst>
            <a:ext uri="{FF2B5EF4-FFF2-40B4-BE49-F238E27FC236}">
              <a16:creationId xmlns="" xmlns:a16="http://schemas.microsoft.com/office/drawing/2014/main" id="{00000000-0008-0000-0000-0000F4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1" name="Text Box 42">
          <a:extLst>
            <a:ext uri="{FF2B5EF4-FFF2-40B4-BE49-F238E27FC236}">
              <a16:creationId xmlns="" xmlns:a16="http://schemas.microsoft.com/office/drawing/2014/main" id="{00000000-0008-0000-0000-0000F5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2" name="Text Box 43">
          <a:extLst>
            <a:ext uri="{FF2B5EF4-FFF2-40B4-BE49-F238E27FC236}">
              <a16:creationId xmlns="" xmlns:a16="http://schemas.microsoft.com/office/drawing/2014/main" id="{00000000-0008-0000-0000-0000F6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3" name="Text Box 44">
          <a:extLst>
            <a:ext uri="{FF2B5EF4-FFF2-40B4-BE49-F238E27FC236}">
              <a16:creationId xmlns="" xmlns:a16="http://schemas.microsoft.com/office/drawing/2014/main" id="{00000000-0008-0000-0000-0000F7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4" name="Text Box 54">
          <a:extLst>
            <a:ext uri="{FF2B5EF4-FFF2-40B4-BE49-F238E27FC236}">
              <a16:creationId xmlns="" xmlns:a16="http://schemas.microsoft.com/office/drawing/2014/main" id="{00000000-0008-0000-0000-0000F8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5" name="Text Box 55">
          <a:extLst>
            <a:ext uri="{FF2B5EF4-FFF2-40B4-BE49-F238E27FC236}">
              <a16:creationId xmlns="" xmlns:a16="http://schemas.microsoft.com/office/drawing/2014/main" id="{00000000-0008-0000-0000-0000F9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6" name="Text Box 32">
          <a:extLst>
            <a:ext uri="{FF2B5EF4-FFF2-40B4-BE49-F238E27FC236}">
              <a16:creationId xmlns="" xmlns:a16="http://schemas.microsoft.com/office/drawing/2014/main" id="{00000000-0008-0000-0000-0000FA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7" name="Text Box 34">
          <a:extLst>
            <a:ext uri="{FF2B5EF4-FFF2-40B4-BE49-F238E27FC236}">
              <a16:creationId xmlns="" xmlns:a16="http://schemas.microsoft.com/office/drawing/2014/main" id="{00000000-0008-0000-0000-0000FB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8" name="Text Box 42">
          <a:extLst>
            <a:ext uri="{FF2B5EF4-FFF2-40B4-BE49-F238E27FC236}">
              <a16:creationId xmlns="" xmlns:a16="http://schemas.microsoft.com/office/drawing/2014/main" id="{00000000-0008-0000-0000-0000FC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09" name="Text Box 43">
          <a:extLst>
            <a:ext uri="{FF2B5EF4-FFF2-40B4-BE49-F238E27FC236}">
              <a16:creationId xmlns="" xmlns:a16="http://schemas.microsoft.com/office/drawing/2014/main" id="{00000000-0008-0000-0000-0000FD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0" name="Text Box 44">
          <a:extLst>
            <a:ext uri="{FF2B5EF4-FFF2-40B4-BE49-F238E27FC236}">
              <a16:creationId xmlns="" xmlns:a16="http://schemas.microsoft.com/office/drawing/2014/main" id="{00000000-0008-0000-0000-0000FE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1" name="Text Box 54">
          <a:extLst>
            <a:ext uri="{FF2B5EF4-FFF2-40B4-BE49-F238E27FC236}">
              <a16:creationId xmlns="" xmlns:a16="http://schemas.microsoft.com/office/drawing/2014/main" id="{00000000-0008-0000-0000-0000FF01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2" name="Text Box 55">
          <a:extLst>
            <a:ext uri="{FF2B5EF4-FFF2-40B4-BE49-F238E27FC236}">
              <a16:creationId xmlns="" xmlns:a16="http://schemas.microsoft.com/office/drawing/2014/main" id="{00000000-0008-0000-0000-00000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3" name="Text Box 32">
          <a:extLst>
            <a:ext uri="{FF2B5EF4-FFF2-40B4-BE49-F238E27FC236}">
              <a16:creationId xmlns="" xmlns:a16="http://schemas.microsoft.com/office/drawing/2014/main" id="{00000000-0008-0000-0000-00000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4" name="Text Box 34">
          <a:extLst>
            <a:ext uri="{FF2B5EF4-FFF2-40B4-BE49-F238E27FC236}">
              <a16:creationId xmlns="" xmlns:a16="http://schemas.microsoft.com/office/drawing/2014/main" id="{00000000-0008-0000-0000-00000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5" name="Text Box 42">
          <a:extLst>
            <a:ext uri="{FF2B5EF4-FFF2-40B4-BE49-F238E27FC236}">
              <a16:creationId xmlns="" xmlns:a16="http://schemas.microsoft.com/office/drawing/2014/main" id="{00000000-0008-0000-0000-00000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6" name="Text Box 43">
          <a:extLst>
            <a:ext uri="{FF2B5EF4-FFF2-40B4-BE49-F238E27FC236}">
              <a16:creationId xmlns="" xmlns:a16="http://schemas.microsoft.com/office/drawing/2014/main" id="{00000000-0008-0000-0000-00000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7" name="Text Box 44">
          <a:extLst>
            <a:ext uri="{FF2B5EF4-FFF2-40B4-BE49-F238E27FC236}">
              <a16:creationId xmlns="" xmlns:a16="http://schemas.microsoft.com/office/drawing/2014/main" id="{00000000-0008-0000-0000-00000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8" name="Text Box 54">
          <a:extLst>
            <a:ext uri="{FF2B5EF4-FFF2-40B4-BE49-F238E27FC236}">
              <a16:creationId xmlns="" xmlns:a16="http://schemas.microsoft.com/office/drawing/2014/main" id="{00000000-0008-0000-0000-00000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19" name="Text Box 55">
          <a:extLst>
            <a:ext uri="{FF2B5EF4-FFF2-40B4-BE49-F238E27FC236}">
              <a16:creationId xmlns="" xmlns:a16="http://schemas.microsoft.com/office/drawing/2014/main" id="{00000000-0008-0000-0000-00000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0" name="Text Box 32">
          <a:extLst>
            <a:ext uri="{FF2B5EF4-FFF2-40B4-BE49-F238E27FC236}">
              <a16:creationId xmlns="" xmlns:a16="http://schemas.microsoft.com/office/drawing/2014/main" id="{00000000-0008-0000-0000-00000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1" name="Text Box 34">
          <a:extLst>
            <a:ext uri="{FF2B5EF4-FFF2-40B4-BE49-F238E27FC236}">
              <a16:creationId xmlns="" xmlns:a16="http://schemas.microsoft.com/office/drawing/2014/main" id="{00000000-0008-0000-0000-00000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2" name="Text Box 42">
          <a:extLst>
            <a:ext uri="{FF2B5EF4-FFF2-40B4-BE49-F238E27FC236}">
              <a16:creationId xmlns="" xmlns:a16="http://schemas.microsoft.com/office/drawing/2014/main" id="{00000000-0008-0000-0000-00000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3" name="Text Box 43">
          <a:extLst>
            <a:ext uri="{FF2B5EF4-FFF2-40B4-BE49-F238E27FC236}">
              <a16:creationId xmlns="" xmlns:a16="http://schemas.microsoft.com/office/drawing/2014/main" id="{00000000-0008-0000-0000-00000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4" name="Text Box 44">
          <a:extLst>
            <a:ext uri="{FF2B5EF4-FFF2-40B4-BE49-F238E27FC236}">
              <a16:creationId xmlns="" xmlns:a16="http://schemas.microsoft.com/office/drawing/2014/main" id="{00000000-0008-0000-0000-00000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5" name="Text Box 54">
          <a:extLst>
            <a:ext uri="{FF2B5EF4-FFF2-40B4-BE49-F238E27FC236}">
              <a16:creationId xmlns="" xmlns:a16="http://schemas.microsoft.com/office/drawing/2014/main" id="{00000000-0008-0000-0000-00000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6" name="Text Box 55">
          <a:extLst>
            <a:ext uri="{FF2B5EF4-FFF2-40B4-BE49-F238E27FC236}">
              <a16:creationId xmlns="" xmlns:a16="http://schemas.microsoft.com/office/drawing/2014/main" id="{00000000-0008-0000-0000-00000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7" name="Text Box 32">
          <a:extLst>
            <a:ext uri="{FF2B5EF4-FFF2-40B4-BE49-F238E27FC236}">
              <a16:creationId xmlns="" xmlns:a16="http://schemas.microsoft.com/office/drawing/2014/main" id="{00000000-0008-0000-0000-00000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8" name="Text Box 34">
          <a:extLst>
            <a:ext uri="{FF2B5EF4-FFF2-40B4-BE49-F238E27FC236}">
              <a16:creationId xmlns="" xmlns:a16="http://schemas.microsoft.com/office/drawing/2014/main" id="{00000000-0008-0000-0000-00001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29" name="Text Box 42">
          <a:extLst>
            <a:ext uri="{FF2B5EF4-FFF2-40B4-BE49-F238E27FC236}">
              <a16:creationId xmlns="" xmlns:a16="http://schemas.microsoft.com/office/drawing/2014/main" id="{00000000-0008-0000-0000-00001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0" name="Text Box 43">
          <a:extLst>
            <a:ext uri="{FF2B5EF4-FFF2-40B4-BE49-F238E27FC236}">
              <a16:creationId xmlns="" xmlns:a16="http://schemas.microsoft.com/office/drawing/2014/main" id="{00000000-0008-0000-0000-00001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1" name="Text Box 44">
          <a:extLst>
            <a:ext uri="{FF2B5EF4-FFF2-40B4-BE49-F238E27FC236}">
              <a16:creationId xmlns="" xmlns:a16="http://schemas.microsoft.com/office/drawing/2014/main" id="{00000000-0008-0000-0000-00001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2" name="Text Box 54">
          <a:extLst>
            <a:ext uri="{FF2B5EF4-FFF2-40B4-BE49-F238E27FC236}">
              <a16:creationId xmlns="" xmlns:a16="http://schemas.microsoft.com/office/drawing/2014/main" id="{00000000-0008-0000-0000-00001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3" name="Text Box 55">
          <a:extLst>
            <a:ext uri="{FF2B5EF4-FFF2-40B4-BE49-F238E27FC236}">
              <a16:creationId xmlns="" xmlns:a16="http://schemas.microsoft.com/office/drawing/2014/main" id="{00000000-0008-0000-0000-00001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4" name="Text Box 32">
          <a:extLst>
            <a:ext uri="{FF2B5EF4-FFF2-40B4-BE49-F238E27FC236}">
              <a16:creationId xmlns="" xmlns:a16="http://schemas.microsoft.com/office/drawing/2014/main" id="{00000000-0008-0000-0000-00001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5" name="Text Box 34">
          <a:extLst>
            <a:ext uri="{FF2B5EF4-FFF2-40B4-BE49-F238E27FC236}">
              <a16:creationId xmlns="" xmlns:a16="http://schemas.microsoft.com/office/drawing/2014/main" id="{00000000-0008-0000-0000-00001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6" name="Text Box 42">
          <a:extLst>
            <a:ext uri="{FF2B5EF4-FFF2-40B4-BE49-F238E27FC236}">
              <a16:creationId xmlns="" xmlns:a16="http://schemas.microsoft.com/office/drawing/2014/main" id="{00000000-0008-0000-0000-00001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7" name="Text Box 43">
          <a:extLst>
            <a:ext uri="{FF2B5EF4-FFF2-40B4-BE49-F238E27FC236}">
              <a16:creationId xmlns="" xmlns:a16="http://schemas.microsoft.com/office/drawing/2014/main" id="{00000000-0008-0000-0000-00001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8" name="Text Box 44">
          <a:extLst>
            <a:ext uri="{FF2B5EF4-FFF2-40B4-BE49-F238E27FC236}">
              <a16:creationId xmlns="" xmlns:a16="http://schemas.microsoft.com/office/drawing/2014/main" id="{00000000-0008-0000-0000-00001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39" name="Text Box 54">
          <a:extLst>
            <a:ext uri="{FF2B5EF4-FFF2-40B4-BE49-F238E27FC236}">
              <a16:creationId xmlns="" xmlns:a16="http://schemas.microsoft.com/office/drawing/2014/main" id="{00000000-0008-0000-0000-00001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0" name="Text Box 55">
          <a:extLst>
            <a:ext uri="{FF2B5EF4-FFF2-40B4-BE49-F238E27FC236}">
              <a16:creationId xmlns="" xmlns:a16="http://schemas.microsoft.com/office/drawing/2014/main" id="{00000000-0008-0000-0000-00001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1" name="Text Box 32">
          <a:extLst>
            <a:ext uri="{FF2B5EF4-FFF2-40B4-BE49-F238E27FC236}">
              <a16:creationId xmlns="" xmlns:a16="http://schemas.microsoft.com/office/drawing/2014/main" id="{00000000-0008-0000-0000-00001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2" name="Text Box 34">
          <a:extLst>
            <a:ext uri="{FF2B5EF4-FFF2-40B4-BE49-F238E27FC236}">
              <a16:creationId xmlns="" xmlns:a16="http://schemas.microsoft.com/office/drawing/2014/main" id="{00000000-0008-0000-0000-00001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3" name="Text Box 42">
          <a:extLst>
            <a:ext uri="{FF2B5EF4-FFF2-40B4-BE49-F238E27FC236}">
              <a16:creationId xmlns="" xmlns:a16="http://schemas.microsoft.com/office/drawing/2014/main" id="{00000000-0008-0000-0000-00001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4" name="Text Box 43">
          <a:extLst>
            <a:ext uri="{FF2B5EF4-FFF2-40B4-BE49-F238E27FC236}">
              <a16:creationId xmlns="" xmlns:a16="http://schemas.microsoft.com/office/drawing/2014/main" id="{00000000-0008-0000-0000-00002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5" name="Text Box 44">
          <a:extLst>
            <a:ext uri="{FF2B5EF4-FFF2-40B4-BE49-F238E27FC236}">
              <a16:creationId xmlns="" xmlns:a16="http://schemas.microsoft.com/office/drawing/2014/main" id="{00000000-0008-0000-0000-00002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6" name="Text Box 54">
          <a:extLst>
            <a:ext uri="{FF2B5EF4-FFF2-40B4-BE49-F238E27FC236}">
              <a16:creationId xmlns="" xmlns:a16="http://schemas.microsoft.com/office/drawing/2014/main" id="{00000000-0008-0000-0000-00002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7" name="Text Box 55">
          <a:extLst>
            <a:ext uri="{FF2B5EF4-FFF2-40B4-BE49-F238E27FC236}">
              <a16:creationId xmlns="" xmlns:a16="http://schemas.microsoft.com/office/drawing/2014/main" id="{00000000-0008-0000-0000-00002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8" name="Text Box 32">
          <a:extLst>
            <a:ext uri="{FF2B5EF4-FFF2-40B4-BE49-F238E27FC236}">
              <a16:creationId xmlns="" xmlns:a16="http://schemas.microsoft.com/office/drawing/2014/main" id="{00000000-0008-0000-0000-00002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49" name="Text Box 34">
          <a:extLst>
            <a:ext uri="{FF2B5EF4-FFF2-40B4-BE49-F238E27FC236}">
              <a16:creationId xmlns="" xmlns:a16="http://schemas.microsoft.com/office/drawing/2014/main" id="{00000000-0008-0000-0000-00002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0" name="Text Box 42">
          <a:extLst>
            <a:ext uri="{FF2B5EF4-FFF2-40B4-BE49-F238E27FC236}">
              <a16:creationId xmlns="" xmlns:a16="http://schemas.microsoft.com/office/drawing/2014/main" id="{00000000-0008-0000-0000-00002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1" name="Text Box 43">
          <a:extLst>
            <a:ext uri="{FF2B5EF4-FFF2-40B4-BE49-F238E27FC236}">
              <a16:creationId xmlns="" xmlns:a16="http://schemas.microsoft.com/office/drawing/2014/main" id="{00000000-0008-0000-0000-00002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2" name="Text Box 44">
          <a:extLst>
            <a:ext uri="{FF2B5EF4-FFF2-40B4-BE49-F238E27FC236}">
              <a16:creationId xmlns="" xmlns:a16="http://schemas.microsoft.com/office/drawing/2014/main" id="{00000000-0008-0000-0000-00002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3" name="Text Box 54">
          <a:extLst>
            <a:ext uri="{FF2B5EF4-FFF2-40B4-BE49-F238E27FC236}">
              <a16:creationId xmlns="" xmlns:a16="http://schemas.microsoft.com/office/drawing/2014/main" id="{00000000-0008-0000-0000-00002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4" name="Text Box 55">
          <a:extLst>
            <a:ext uri="{FF2B5EF4-FFF2-40B4-BE49-F238E27FC236}">
              <a16:creationId xmlns="" xmlns:a16="http://schemas.microsoft.com/office/drawing/2014/main" id="{00000000-0008-0000-0000-00002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5" name="Text Box 32">
          <a:extLst>
            <a:ext uri="{FF2B5EF4-FFF2-40B4-BE49-F238E27FC236}">
              <a16:creationId xmlns="" xmlns:a16="http://schemas.microsoft.com/office/drawing/2014/main" id="{00000000-0008-0000-0000-00002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6" name="Text Box 34">
          <a:extLst>
            <a:ext uri="{FF2B5EF4-FFF2-40B4-BE49-F238E27FC236}">
              <a16:creationId xmlns="" xmlns:a16="http://schemas.microsoft.com/office/drawing/2014/main" id="{00000000-0008-0000-0000-00002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7" name="Text Box 42">
          <a:extLst>
            <a:ext uri="{FF2B5EF4-FFF2-40B4-BE49-F238E27FC236}">
              <a16:creationId xmlns="" xmlns:a16="http://schemas.microsoft.com/office/drawing/2014/main" id="{00000000-0008-0000-0000-00002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8" name="Text Box 43">
          <a:extLst>
            <a:ext uri="{FF2B5EF4-FFF2-40B4-BE49-F238E27FC236}">
              <a16:creationId xmlns="" xmlns:a16="http://schemas.microsoft.com/office/drawing/2014/main" id="{00000000-0008-0000-0000-00002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59" name="Text Box 44">
          <a:extLst>
            <a:ext uri="{FF2B5EF4-FFF2-40B4-BE49-F238E27FC236}">
              <a16:creationId xmlns="" xmlns:a16="http://schemas.microsoft.com/office/drawing/2014/main" id="{00000000-0008-0000-0000-00002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0" name="Text Box 54">
          <a:extLst>
            <a:ext uri="{FF2B5EF4-FFF2-40B4-BE49-F238E27FC236}">
              <a16:creationId xmlns="" xmlns:a16="http://schemas.microsoft.com/office/drawing/2014/main" id="{00000000-0008-0000-0000-00003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1" name="Text Box 55">
          <a:extLst>
            <a:ext uri="{FF2B5EF4-FFF2-40B4-BE49-F238E27FC236}">
              <a16:creationId xmlns="" xmlns:a16="http://schemas.microsoft.com/office/drawing/2014/main" id="{00000000-0008-0000-0000-00003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2" name="Text Box 32">
          <a:extLst>
            <a:ext uri="{FF2B5EF4-FFF2-40B4-BE49-F238E27FC236}">
              <a16:creationId xmlns="" xmlns:a16="http://schemas.microsoft.com/office/drawing/2014/main" id="{00000000-0008-0000-0000-00003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3" name="Text Box 34">
          <a:extLst>
            <a:ext uri="{FF2B5EF4-FFF2-40B4-BE49-F238E27FC236}">
              <a16:creationId xmlns="" xmlns:a16="http://schemas.microsoft.com/office/drawing/2014/main" id="{00000000-0008-0000-0000-00003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4" name="Text Box 42">
          <a:extLst>
            <a:ext uri="{FF2B5EF4-FFF2-40B4-BE49-F238E27FC236}">
              <a16:creationId xmlns="" xmlns:a16="http://schemas.microsoft.com/office/drawing/2014/main" id="{00000000-0008-0000-0000-00003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5" name="Text Box 43">
          <a:extLst>
            <a:ext uri="{FF2B5EF4-FFF2-40B4-BE49-F238E27FC236}">
              <a16:creationId xmlns="" xmlns:a16="http://schemas.microsoft.com/office/drawing/2014/main" id="{00000000-0008-0000-0000-00003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6" name="Text Box 44">
          <a:extLst>
            <a:ext uri="{FF2B5EF4-FFF2-40B4-BE49-F238E27FC236}">
              <a16:creationId xmlns="" xmlns:a16="http://schemas.microsoft.com/office/drawing/2014/main" id="{00000000-0008-0000-0000-00003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7" name="Text Box 54">
          <a:extLst>
            <a:ext uri="{FF2B5EF4-FFF2-40B4-BE49-F238E27FC236}">
              <a16:creationId xmlns="" xmlns:a16="http://schemas.microsoft.com/office/drawing/2014/main" id="{00000000-0008-0000-0000-00003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8" name="Text Box 55">
          <a:extLst>
            <a:ext uri="{FF2B5EF4-FFF2-40B4-BE49-F238E27FC236}">
              <a16:creationId xmlns="" xmlns:a16="http://schemas.microsoft.com/office/drawing/2014/main" id="{00000000-0008-0000-0000-00003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69" name="Text Box 32">
          <a:extLst>
            <a:ext uri="{FF2B5EF4-FFF2-40B4-BE49-F238E27FC236}">
              <a16:creationId xmlns="" xmlns:a16="http://schemas.microsoft.com/office/drawing/2014/main" id="{00000000-0008-0000-0000-00003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0" name="Text Box 34">
          <a:extLst>
            <a:ext uri="{FF2B5EF4-FFF2-40B4-BE49-F238E27FC236}">
              <a16:creationId xmlns="" xmlns:a16="http://schemas.microsoft.com/office/drawing/2014/main" id="{00000000-0008-0000-0000-00003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1" name="Text Box 42">
          <a:extLst>
            <a:ext uri="{FF2B5EF4-FFF2-40B4-BE49-F238E27FC236}">
              <a16:creationId xmlns="" xmlns:a16="http://schemas.microsoft.com/office/drawing/2014/main" id="{00000000-0008-0000-0000-00003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2" name="Text Box 43">
          <a:extLst>
            <a:ext uri="{FF2B5EF4-FFF2-40B4-BE49-F238E27FC236}">
              <a16:creationId xmlns="" xmlns:a16="http://schemas.microsoft.com/office/drawing/2014/main" id="{00000000-0008-0000-0000-00003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3" name="Text Box 44">
          <a:extLst>
            <a:ext uri="{FF2B5EF4-FFF2-40B4-BE49-F238E27FC236}">
              <a16:creationId xmlns="" xmlns:a16="http://schemas.microsoft.com/office/drawing/2014/main" id="{00000000-0008-0000-0000-00003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4" name="Text Box 54">
          <a:extLst>
            <a:ext uri="{FF2B5EF4-FFF2-40B4-BE49-F238E27FC236}">
              <a16:creationId xmlns="" xmlns:a16="http://schemas.microsoft.com/office/drawing/2014/main" id="{00000000-0008-0000-0000-00003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5" name="Text Box 55">
          <a:extLst>
            <a:ext uri="{FF2B5EF4-FFF2-40B4-BE49-F238E27FC236}">
              <a16:creationId xmlns="" xmlns:a16="http://schemas.microsoft.com/office/drawing/2014/main" id="{00000000-0008-0000-0000-00003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6" name="Text Box 32">
          <a:extLst>
            <a:ext uri="{FF2B5EF4-FFF2-40B4-BE49-F238E27FC236}">
              <a16:creationId xmlns="" xmlns:a16="http://schemas.microsoft.com/office/drawing/2014/main" id="{00000000-0008-0000-0000-00004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7" name="Text Box 34">
          <a:extLst>
            <a:ext uri="{FF2B5EF4-FFF2-40B4-BE49-F238E27FC236}">
              <a16:creationId xmlns="" xmlns:a16="http://schemas.microsoft.com/office/drawing/2014/main" id="{00000000-0008-0000-0000-00004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8" name="Text Box 42">
          <a:extLst>
            <a:ext uri="{FF2B5EF4-FFF2-40B4-BE49-F238E27FC236}">
              <a16:creationId xmlns="" xmlns:a16="http://schemas.microsoft.com/office/drawing/2014/main" id="{00000000-0008-0000-0000-00004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79" name="Text Box 43">
          <a:extLst>
            <a:ext uri="{FF2B5EF4-FFF2-40B4-BE49-F238E27FC236}">
              <a16:creationId xmlns="" xmlns:a16="http://schemas.microsoft.com/office/drawing/2014/main" id="{00000000-0008-0000-0000-00004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0" name="Text Box 44">
          <a:extLst>
            <a:ext uri="{FF2B5EF4-FFF2-40B4-BE49-F238E27FC236}">
              <a16:creationId xmlns="" xmlns:a16="http://schemas.microsoft.com/office/drawing/2014/main" id="{00000000-0008-0000-0000-00004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1" name="Text Box 54">
          <a:extLst>
            <a:ext uri="{FF2B5EF4-FFF2-40B4-BE49-F238E27FC236}">
              <a16:creationId xmlns="" xmlns:a16="http://schemas.microsoft.com/office/drawing/2014/main" id="{00000000-0008-0000-0000-00004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2" name="Text Box 55">
          <a:extLst>
            <a:ext uri="{FF2B5EF4-FFF2-40B4-BE49-F238E27FC236}">
              <a16:creationId xmlns="" xmlns:a16="http://schemas.microsoft.com/office/drawing/2014/main" id="{00000000-0008-0000-0000-00004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3" name="Text Box 32">
          <a:extLst>
            <a:ext uri="{FF2B5EF4-FFF2-40B4-BE49-F238E27FC236}">
              <a16:creationId xmlns="" xmlns:a16="http://schemas.microsoft.com/office/drawing/2014/main" id="{00000000-0008-0000-0000-00004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4" name="Text Box 34">
          <a:extLst>
            <a:ext uri="{FF2B5EF4-FFF2-40B4-BE49-F238E27FC236}">
              <a16:creationId xmlns="" xmlns:a16="http://schemas.microsoft.com/office/drawing/2014/main" id="{00000000-0008-0000-0000-00004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5" name="Text Box 42">
          <a:extLst>
            <a:ext uri="{FF2B5EF4-FFF2-40B4-BE49-F238E27FC236}">
              <a16:creationId xmlns="" xmlns:a16="http://schemas.microsoft.com/office/drawing/2014/main" id="{00000000-0008-0000-0000-00004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6" name="Text Box 43">
          <a:extLst>
            <a:ext uri="{FF2B5EF4-FFF2-40B4-BE49-F238E27FC236}">
              <a16:creationId xmlns="" xmlns:a16="http://schemas.microsoft.com/office/drawing/2014/main" id="{00000000-0008-0000-0000-00004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7" name="Text Box 44">
          <a:extLst>
            <a:ext uri="{FF2B5EF4-FFF2-40B4-BE49-F238E27FC236}">
              <a16:creationId xmlns="" xmlns:a16="http://schemas.microsoft.com/office/drawing/2014/main" id="{00000000-0008-0000-0000-00004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8" name="Text Box 54">
          <a:extLst>
            <a:ext uri="{FF2B5EF4-FFF2-40B4-BE49-F238E27FC236}">
              <a16:creationId xmlns="" xmlns:a16="http://schemas.microsoft.com/office/drawing/2014/main" id="{00000000-0008-0000-0000-00004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89" name="Text Box 55">
          <a:extLst>
            <a:ext uri="{FF2B5EF4-FFF2-40B4-BE49-F238E27FC236}">
              <a16:creationId xmlns="" xmlns:a16="http://schemas.microsoft.com/office/drawing/2014/main" id="{00000000-0008-0000-0000-00004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0" name="Text Box 32">
          <a:extLst>
            <a:ext uri="{FF2B5EF4-FFF2-40B4-BE49-F238E27FC236}">
              <a16:creationId xmlns="" xmlns:a16="http://schemas.microsoft.com/office/drawing/2014/main" id="{00000000-0008-0000-0000-00004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1" name="Text Box 34">
          <a:extLst>
            <a:ext uri="{FF2B5EF4-FFF2-40B4-BE49-F238E27FC236}">
              <a16:creationId xmlns="" xmlns:a16="http://schemas.microsoft.com/office/drawing/2014/main" id="{00000000-0008-0000-0000-00004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2" name="Text Box 42">
          <a:extLst>
            <a:ext uri="{FF2B5EF4-FFF2-40B4-BE49-F238E27FC236}">
              <a16:creationId xmlns="" xmlns:a16="http://schemas.microsoft.com/office/drawing/2014/main" id="{00000000-0008-0000-0000-00005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3" name="Text Box 43">
          <a:extLst>
            <a:ext uri="{FF2B5EF4-FFF2-40B4-BE49-F238E27FC236}">
              <a16:creationId xmlns="" xmlns:a16="http://schemas.microsoft.com/office/drawing/2014/main" id="{00000000-0008-0000-0000-00005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4" name="Text Box 44">
          <a:extLst>
            <a:ext uri="{FF2B5EF4-FFF2-40B4-BE49-F238E27FC236}">
              <a16:creationId xmlns="" xmlns:a16="http://schemas.microsoft.com/office/drawing/2014/main" id="{00000000-0008-0000-0000-00005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5" name="Text Box 54">
          <a:extLst>
            <a:ext uri="{FF2B5EF4-FFF2-40B4-BE49-F238E27FC236}">
              <a16:creationId xmlns="" xmlns:a16="http://schemas.microsoft.com/office/drawing/2014/main" id="{00000000-0008-0000-0000-00005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6" name="Text Box 55">
          <a:extLst>
            <a:ext uri="{FF2B5EF4-FFF2-40B4-BE49-F238E27FC236}">
              <a16:creationId xmlns="" xmlns:a16="http://schemas.microsoft.com/office/drawing/2014/main" id="{00000000-0008-0000-0000-00005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7" name="Text Box 32">
          <a:extLst>
            <a:ext uri="{FF2B5EF4-FFF2-40B4-BE49-F238E27FC236}">
              <a16:creationId xmlns="" xmlns:a16="http://schemas.microsoft.com/office/drawing/2014/main" id="{00000000-0008-0000-0000-00005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8" name="Text Box 34">
          <a:extLst>
            <a:ext uri="{FF2B5EF4-FFF2-40B4-BE49-F238E27FC236}">
              <a16:creationId xmlns="" xmlns:a16="http://schemas.microsoft.com/office/drawing/2014/main" id="{00000000-0008-0000-0000-00005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599" name="Text Box 42">
          <a:extLst>
            <a:ext uri="{FF2B5EF4-FFF2-40B4-BE49-F238E27FC236}">
              <a16:creationId xmlns="" xmlns:a16="http://schemas.microsoft.com/office/drawing/2014/main" id="{00000000-0008-0000-0000-00005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0" name="Text Box 43">
          <a:extLst>
            <a:ext uri="{FF2B5EF4-FFF2-40B4-BE49-F238E27FC236}">
              <a16:creationId xmlns="" xmlns:a16="http://schemas.microsoft.com/office/drawing/2014/main" id="{00000000-0008-0000-0000-00005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1" name="Text Box 44">
          <a:extLst>
            <a:ext uri="{FF2B5EF4-FFF2-40B4-BE49-F238E27FC236}">
              <a16:creationId xmlns="" xmlns:a16="http://schemas.microsoft.com/office/drawing/2014/main" id="{00000000-0008-0000-0000-00005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2" name="Text Box 54">
          <a:extLst>
            <a:ext uri="{FF2B5EF4-FFF2-40B4-BE49-F238E27FC236}">
              <a16:creationId xmlns="" xmlns:a16="http://schemas.microsoft.com/office/drawing/2014/main" id="{00000000-0008-0000-0000-00005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3" name="Text Box 55">
          <a:extLst>
            <a:ext uri="{FF2B5EF4-FFF2-40B4-BE49-F238E27FC236}">
              <a16:creationId xmlns="" xmlns:a16="http://schemas.microsoft.com/office/drawing/2014/main" id="{00000000-0008-0000-0000-00005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4" name="Text Box 32">
          <a:extLst>
            <a:ext uri="{FF2B5EF4-FFF2-40B4-BE49-F238E27FC236}">
              <a16:creationId xmlns="" xmlns:a16="http://schemas.microsoft.com/office/drawing/2014/main" id="{00000000-0008-0000-0000-00005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5" name="Text Box 34">
          <a:extLst>
            <a:ext uri="{FF2B5EF4-FFF2-40B4-BE49-F238E27FC236}">
              <a16:creationId xmlns="" xmlns:a16="http://schemas.microsoft.com/office/drawing/2014/main" id="{00000000-0008-0000-0000-00005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6" name="Text Box 42">
          <a:extLst>
            <a:ext uri="{FF2B5EF4-FFF2-40B4-BE49-F238E27FC236}">
              <a16:creationId xmlns="" xmlns:a16="http://schemas.microsoft.com/office/drawing/2014/main" id="{00000000-0008-0000-0000-00005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7" name="Text Box 43">
          <a:extLst>
            <a:ext uri="{FF2B5EF4-FFF2-40B4-BE49-F238E27FC236}">
              <a16:creationId xmlns="" xmlns:a16="http://schemas.microsoft.com/office/drawing/2014/main" id="{00000000-0008-0000-0000-00005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8" name="Text Box 44">
          <a:extLst>
            <a:ext uri="{FF2B5EF4-FFF2-40B4-BE49-F238E27FC236}">
              <a16:creationId xmlns="" xmlns:a16="http://schemas.microsoft.com/office/drawing/2014/main" id="{00000000-0008-0000-0000-00006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09" name="Text Box 54">
          <a:extLst>
            <a:ext uri="{FF2B5EF4-FFF2-40B4-BE49-F238E27FC236}">
              <a16:creationId xmlns="" xmlns:a16="http://schemas.microsoft.com/office/drawing/2014/main" id="{00000000-0008-0000-0000-00006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0" name="Text Box 55">
          <a:extLst>
            <a:ext uri="{FF2B5EF4-FFF2-40B4-BE49-F238E27FC236}">
              <a16:creationId xmlns="" xmlns:a16="http://schemas.microsoft.com/office/drawing/2014/main" id="{00000000-0008-0000-0000-00006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1" name="Text Box 32">
          <a:extLst>
            <a:ext uri="{FF2B5EF4-FFF2-40B4-BE49-F238E27FC236}">
              <a16:creationId xmlns="" xmlns:a16="http://schemas.microsoft.com/office/drawing/2014/main" id="{00000000-0008-0000-0000-00006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2" name="Text Box 34">
          <a:extLst>
            <a:ext uri="{FF2B5EF4-FFF2-40B4-BE49-F238E27FC236}">
              <a16:creationId xmlns="" xmlns:a16="http://schemas.microsoft.com/office/drawing/2014/main" id="{00000000-0008-0000-0000-00006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3" name="Text Box 42">
          <a:extLst>
            <a:ext uri="{FF2B5EF4-FFF2-40B4-BE49-F238E27FC236}">
              <a16:creationId xmlns="" xmlns:a16="http://schemas.microsoft.com/office/drawing/2014/main" id="{00000000-0008-0000-0000-00006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4" name="Text Box 43">
          <a:extLst>
            <a:ext uri="{FF2B5EF4-FFF2-40B4-BE49-F238E27FC236}">
              <a16:creationId xmlns="" xmlns:a16="http://schemas.microsoft.com/office/drawing/2014/main" id="{00000000-0008-0000-0000-00006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5" name="Text Box 44">
          <a:extLst>
            <a:ext uri="{FF2B5EF4-FFF2-40B4-BE49-F238E27FC236}">
              <a16:creationId xmlns="" xmlns:a16="http://schemas.microsoft.com/office/drawing/2014/main" id="{00000000-0008-0000-0000-00006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6" name="Text Box 54">
          <a:extLst>
            <a:ext uri="{FF2B5EF4-FFF2-40B4-BE49-F238E27FC236}">
              <a16:creationId xmlns="" xmlns:a16="http://schemas.microsoft.com/office/drawing/2014/main" id="{00000000-0008-0000-0000-00006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7" name="Text Box 55">
          <a:extLst>
            <a:ext uri="{FF2B5EF4-FFF2-40B4-BE49-F238E27FC236}">
              <a16:creationId xmlns="" xmlns:a16="http://schemas.microsoft.com/office/drawing/2014/main" id="{00000000-0008-0000-0000-00006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8" name="Text Box 32">
          <a:extLst>
            <a:ext uri="{FF2B5EF4-FFF2-40B4-BE49-F238E27FC236}">
              <a16:creationId xmlns="" xmlns:a16="http://schemas.microsoft.com/office/drawing/2014/main" id="{00000000-0008-0000-0000-00006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19" name="Text Box 34">
          <a:extLst>
            <a:ext uri="{FF2B5EF4-FFF2-40B4-BE49-F238E27FC236}">
              <a16:creationId xmlns="" xmlns:a16="http://schemas.microsoft.com/office/drawing/2014/main" id="{00000000-0008-0000-0000-00006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0" name="Text Box 42">
          <a:extLst>
            <a:ext uri="{FF2B5EF4-FFF2-40B4-BE49-F238E27FC236}">
              <a16:creationId xmlns="" xmlns:a16="http://schemas.microsoft.com/office/drawing/2014/main" id="{00000000-0008-0000-0000-00006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1" name="Text Box 43">
          <a:extLst>
            <a:ext uri="{FF2B5EF4-FFF2-40B4-BE49-F238E27FC236}">
              <a16:creationId xmlns="" xmlns:a16="http://schemas.microsoft.com/office/drawing/2014/main" id="{00000000-0008-0000-0000-00006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2" name="Text Box 44">
          <a:extLst>
            <a:ext uri="{FF2B5EF4-FFF2-40B4-BE49-F238E27FC236}">
              <a16:creationId xmlns="" xmlns:a16="http://schemas.microsoft.com/office/drawing/2014/main" id="{00000000-0008-0000-0000-00006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3" name="Text Box 54">
          <a:extLst>
            <a:ext uri="{FF2B5EF4-FFF2-40B4-BE49-F238E27FC236}">
              <a16:creationId xmlns="" xmlns:a16="http://schemas.microsoft.com/office/drawing/2014/main" id="{00000000-0008-0000-0000-00006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4" name="Text Box 55">
          <a:extLst>
            <a:ext uri="{FF2B5EF4-FFF2-40B4-BE49-F238E27FC236}">
              <a16:creationId xmlns="" xmlns:a16="http://schemas.microsoft.com/office/drawing/2014/main" id="{00000000-0008-0000-0000-00007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5" name="Text Box 32">
          <a:extLst>
            <a:ext uri="{FF2B5EF4-FFF2-40B4-BE49-F238E27FC236}">
              <a16:creationId xmlns="" xmlns:a16="http://schemas.microsoft.com/office/drawing/2014/main" id="{00000000-0008-0000-0000-00007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6" name="Text Box 34">
          <a:extLst>
            <a:ext uri="{FF2B5EF4-FFF2-40B4-BE49-F238E27FC236}">
              <a16:creationId xmlns="" xmlns:a16="http://schemas.microsoft.com/office/drawing/2014/main" id="{00000000-0008-0000-0000-00007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7" name="Text Box 42">
          <a:extLst>
            <a:ext uri="{FF2B5EF4-FFF2-40B4-BE49-F238E27FC236}">
              <a16:creationId xmlns="" xmlns:a16="http://schemas.microsoft.com/office/drawing/2014/main" id="{00000000-0008-0000-0000-00007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8" name="Text Box 43">
          <a:extLst>
            <a:ext uri="{FF2B5EF4-FFF2-40B4-BE49-F238E27FC236}">
              <a16:creationId xmlns="" xmlns:a16="http://schemas.microsoft.com/office/drawing/2014/main" id="{00000000-0008-0000-0000-00007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29" name="Text Box 44">
          <a:extLst>
            <a:ext uri="{FF2B5EF4-FFF2-40B4-BE49-F238E27FC236}">
              <a16:creationId xmlns="" xmlns:a16="http://schemas.microsoft.com/office/drawing/2014/main" id="{00000000-0008-0000-0000-00007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0" name="Text Box 54">
          <a:extLst>
            <a:ext uri="{FF2B5EF4-FFF2-40B4-BE49-F238E27FC236}">
              <a16:creationId xmlns="" xmlns:a16="http://schemas.microsoft.com/office/drawing/2014/main" id="{00000000-0008-0000-0000-00007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1" name="Text Box 55">
          <a:extLst>
            <a:ext uri="{FF2B5EF4-FFF2-40B4-BE49-F238E27FC236}">
              <a16:creationId xmlns="" xmlns:a16="http://schemas.microsoft.com/office/drawing/2014/main" id="{00000000-0008-0000-0000-00007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2" name="Text Box 32">
          <a:extLst>
            <a:ext uri="{FF2B5EF4-FFF2-40B4-BE49-F238E27FC236}">
              <a16:creationId xmlns="" xmlns:a16="http://schemas.microsoft.com/office/drawing/2014/main" id="{00000000-0008-0000-0000-000078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3" name="Text Box 34">
          <a:extLst>
            <a:ext uri="{FF2B5EF4-FFF2-40B4-BE49-F238E27FC236}">
              <a16:creationId xmlns="" xmlns:a16="http://schemas.microsoft.com/office/drawing/2014/main" id="{00000000-0008-0000-0000-000079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4" name="Text Box 42">
          <a:extLst>
            <a:ext uri="{FF2B5EF4-FFF2-40B4-BE49-F238E27FC236}">
              <a16:creationId xmlns="" xmlns:a16="http://schemas.microsoft.com/office/drawing/2014/main" id="{00000000-0008-0000-0000-00007A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5" name="Text Box 43">
          <a:extLst>
            <a:ext uri="{FF2B5EF4-FFF2-40B4-BE49-F238E27FC236}">
              <a16:creationId xmlns="" xmlns:a16="http://schemas.microsoft.com/office/drawing/2014/main" id="{00000000-0008-0000-0000-00007B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6" name="Text Box 44">
          <a:extLst>
            <a:ext uri="{FF2B5EF4-FFF2-40B4-BE49-F238E27FC236}">
              <a16:creationId xmlns="" xmlns:a16="http://schemas.microsoft.com/office/drawing/2014/main" id="{00000000-0008-0000-0000-00007C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7" name="Text Box 54">
          <a:extLst>
            <a:ext uri="{FF2B5EF4-FFF2-40B4-BE49-F238E27FC236}">
              <a16:creationId xmlns="" xmlns:a16="http://schemas.microsoft.com/office/drawing/2014/main" id="{00000000-0008-0000-0000-00007D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8" name="Text Box 55">
          <a:extLst>
            <a:ext uri="{FF2B5EF4-FFF2-40B4-BE49-F238E27FC236}">
              <a16:creationId xmlns="" xmlns:a16="http://schemas.microsoft.com/office/drawing/2014/main" id="{00000000-0008-0000-0000-00007E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39" name="Text Box 32">
          <a:extLst>
            <a:ext uri="{FF2B5EF4-FFF2-40B4-BE49-F238E27FC236}">
              <a16:creationId xmlns="" xmlns:a16="http://schemas.microsoft.com/office/drawing/2014/main" id="{00000000-0008-0000-0000-00007F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0" name="Text Box 34">
          <a:extLst>
            <a:ext uri="{FF2B5EF4-FFF2-40B4-BE49-F238E27FC236}">
              <a16:creationId xmlns="" xmlns:a16="http://schemas.microsoft.com/office/drawing/2014/main" id="{00000000-0008-0000-0000-000080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1" name="Text Box 42">
          <a:extLst>
            <a:ext uri="{FF2B5EF4-FFF2-40B4-BE49-F238E27FC236}">
              <a16:creationId xmlns="" xmlns:a16="http://schemas.microsoft.com/office/drawing/2014/main" id="{00000000-0008-0000-0000-000081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2" name="Text Box 43">
          <a:extLst>
            <a:ext uri="{FF2B5EF4-FFF2-40B4-BE49-F238E27FC236}">
              <a16:creationId xmlns="" xmlns:a16="http://schemas.microsoft.com/office/drawing/2014/main" id="{00000000-0008-0000-0000-000082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3" name="Text Box 44">
          <a:extLst>
            <a:ext uri="{FF2B5EF4-FFF2-40B4-BE49-F238E27FC236}">
              <a16:creationId xmlns="" xmlns:a16="http://schemas.microsoft.com/office/drawing/2014/main" id="{00000000-0008-0000-0000-000083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4" name="Text Box 54">
          <a:extLst>
            <a:ext uri="{FF2B5EF4-FFF2-40B4-BE49-F238E27FC236}">
              <a16:creationId xmlns="" xmlns:a16="http://schemas.microsoft.com/office/drawing/2014/main" id="{00000000-0008-0000-0000-000084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5" name="Text Box 55">
          <a:extLst>
            <a:ext uri="{FF2B5EF4-FFF2-40B4-BE49-F238E27FC236}">
              <a16:creationId xmlns="" xmlns:a16="http://schemas.microsoft.com/office/drawing/2014/main" id="{00000000-0008-0000-0000-000085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6" name="Text Box 32">
          <a:extLst>
            <a:ext uri="{FF2B5EF4-FFF2-40B4-BE49-F238E27FC236}">
              <a16:creationId xmlns="" xmlns:a16="http://schemas.microsoft.com/office/drawing/2014/main" id="{00000000-0008-0000-0000-000086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208731</xdr:rowOff>
    </xdr:to>
    <xdr:sp macro="" textlink="" fLocksText="0">
      <xdr:nvSpPr>
        <xdr:cNvPr id="647" name="Text Box 34">
          <a:extLst>
            <a:ext uri="{FF2B5EF4-FFF2-40B4-BE49-F238E27FC236}">
              <a16:creationId xmlns="" xmlns:a16="http://schemas.microsoft.com/office/drawing/2014/main" id="{00000000-0008-0000-0000-000087020000}"/>
            </a:ext>
          </a:extLst>
        </xdr:cNvPr>
        <xdr:cNvSpPr txBox="1"/>
      </xdr:nvSpPr>
      <xdr:spPr>
        <a:xfrm>
          <a:off x="2333625" y="1394745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48" name="Text Box 42">
          <a:extLst>
            <a:ext uri="{FF2B5EF4-FFF2-40B4-BE49-F238E27FC236}">
              <a16:creationId xmlns="" xmlns:a16="http://schemas.microsoft.com/office/drawing/2014/main" id="{00000000-0008-0000-0000-000088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49" name="Text Box 43">
          <a:extLst>
            <a:ext uri="{FF2B5EF4-FFF2-40B4-BE49-F238E27FC236}">
              <a16:creationId xmlns="" xmlns:a16="http://schemas.microsoft.com/office/drawing/2014/main" id="{00000000-0008-0000-0000-000089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0" name="Text Box 44">
          <a:extLst>
            <a:ext uri="{FF2B5EF4-FFF2-40B4-BE49-F238E27FC236}">
              <a16:creationId xmlns="" xmlns:a16="http://schemas.microsoft.com/office/drawing/2014/main" id="{00000000-0008-0000-0000-00008A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1" name="Text Box 54">
          <a:extLst>
            <a:ext uri="{FF2B5EF4-FFF2-40B4-BE49-F238E27FC236}">
              <a16:creationId xmlns="" xmlns:a16="http://schemas.microsoft.com/office/drawing/2014/main" id="{00000000-0008-0000-0000-00008B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2" name="Text Box 55">
          <a:extLst>
            <a:ext uri="{FF2B5EF4-FFF2-40B4-BE49-F238E27FC236}">
              <a16:creationId xmlns="" xmlns:a16="http://schemas.microsoft.com/office/drawing/2014/main" id="{00000000-0008-0000-0000-00008C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3" name="Text Box 32">
          <a:extLst>
            <a:ext uri="{FF2B5EF4-FFF2-40B4-BE49-F238E27FC236}">
              <a16:creationId xmlns="" xmlns:a16="http://schemas.microsoft.com/office/drawing/2014/main" id="{00000000-0008-0000-0000-00008D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4" name="Text Box 34">
          <a:extLst>
            <a:ext uri="{FF2B5EF4-FFF2-40B4-BE49-F238E27FC236}">
              <a16:creationId xmlns="" xmlns:a16="http://schemas.microsoft.com/office/drawing/2014/main" id="{00000000-0008-0000-0000-00008E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5" name="Text Box 42">
          <a:extLst>
            <a:ext uri="{FF2B5EF4-FFF2-40B4-BE49-F238E27FC236}">
              <a16:creationId xmlns="" xmlns:a16="http://schemas.microsoft.com/office/drawing/2014/main" id="{00000000-0008-0000-0000-00008F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6" name="Text Box 43">
          <a:extLst>
            <a:ext uri="{FF2B5EF4-FFF2-40B4-BE49-F238E27FC236}">
              <a16:creationId xmlns="" xmlns:a16="http://schemas.microsoft.com/office/drawing/2014/main" id="{00000000-0008-0000-0000-000090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7" name="Text Box 44">
          <a:extLst>
            <a:ext uri="{FF2B5EF4-FFF2-40B4-BE49-F238E27FC236}">
              <a16:creationId xmlns="" xmlns:a16="http://schemas.microsoft.com/office/drawing/2014/main" id="{00000000-0008-0000-0000-000091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8" name="Text Box 54">
          <a:extLst>
            <a:ext uri="{FF2B5EF4-FFF2-40B4-BE49-F238E27FC236}">
              <a16:creationId xmlns="" xmlns:a16="http://schemas.microsoft.com/office/drawing/2014/main" id="{00000000-0008-0000-0000-000092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59" name="Text Box 55">
          <a:extLst>
            <a:ext uri="{FF2B5EF4-FFF2-40B4-BE49-F238E27FC236}">
              <a16:creationId xmlns="" xmlns:a16="http://schemas.microsoft.com/office/drawing/2014/main" id="{00000000-0008-0000-0000-000093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0" name="Text Box 32">
          <a:extLst>
            <a:ext uri="{FF2B5EF4-FFF2-40B4-BE49-F238E27FC236}">
              <a16:creationId xmlns="" xmlns:a16="http://schemas.microsoft.com/office/drawing/2014/main" id="{00000000-0008-0000-0000-000094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1" name="Text Box 34">
          <a:extLst>
            <a:ext uri="{FF2B5EF4-FFF2-40B4-BE49-F238E27FC236}">
              <a16:creationId xmlns="" xmlns:a16="http://schemas.microsoft.com/office/drawing/2014/main" id="{00000000-0008-0000-0000-000095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2" name="Text Box 42">
          <a:extLst>
            <a:ext uri="{FF2B5EF4-FFF2-40B4-BE49-F238E27FC236}">
              <a16:creationId xmlns="" xmlns:a16="http://schemas.microsoft.com/office/drawing/2014/main" id="{00000000-0008-0000-0000-000096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3" name="Text Box 43">
          <a:extLst>
            <a:ext uri="{FF2B5EF4-FFF2-40B4-BE49-F238E27FC236}">
              <a16:creationId xmlns="" xmlns:a16="http://schemas.microsoft.com/office/drawing/2014/main" id="{00000000-0008-0000-0000-000097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4" name="Text Box 44">
          <a:extLst>
            <a:ext uri="{FF2B5EF4-FFF2-40B4-BE49-F238E27FC236}">
              <a16:creationId xmlns="" xmlns:a16="http://schemas.microsoft.com/office/drawing/2014/main" id="{00000000-0008-0000-0000-000098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5" name="Text Box 54">
          <a:extLst>
            <a:ext uri="{FF2B5EF4-FFF2-40B4-BE49-F238E27FC236}">
              <a16:creationId xmlns="" xmlns:a16="http://schemas.microsoft.com/office/drawing/2014/main" id="{00000000-0008-0000-0000-000099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6" name="Text Box 55">
          <a:extLst>
            <a:ext uri="{FF2B5EF4-FFF2-40B4-BE49-F238E27FC236}">
              <a16:creationId xmlns="" xmlns:a16="http://schemas.microsoft.com/office/drawing/2014/main" id="{00000000-0008-0000-0000-00009A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7" name="Text Box 32">
          <a:extLst>
            <a:ext uri="{FF2B5EF4-FFF2-40B4-BE49-F238E27FC236}">
              <a16:creationId xmlns="" xmlns:a16="http://schemas.microsoft.com/office/drawing/2014/main" id="{00000000-0008-0000-0000-00009B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8" name="Text Box 34">
          <a:extLst>
            <a:ext uri="{FF2B5EF4-FFF2-40B4-BE49-F238E27FC236}">
              <a16:creationId xmlns="" xmlns:a16="http://schemas.microsoft.com/office/drawing/2014/main" id="{00000000-0008-0000-0000-00009C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69" name="Text Box 42">
          <a:extLst>
            <a:ext uri="{FF2B5EF4-FFF2-40B4-BE49-F238E27FC236}">
              <a16:creationId xmlns="" xmlns:a16="http://schemas.microsoft.com/office/drawing/2014/main" id="{00000000-0008-0000-0000-00009D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0" name="Text Box 43">
          <a:extLst>
            <a:ext uri="{FF2B5EF4-FFF2-40B4-BE49-F238E27FC236}">
              <a16:creationId xmlns="" xmlns:a16="http://schemas.microsoft.com/office/drawing/2014/main" id="{00000000-0008-0000-0000-00009E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1" name="Text Box 44">
          <a:extLst>
            <a:ext uri="{FF2B5EF4-FFF2-40B4-BE49-F238E27FC236}">
              <a16:creationId xmlns="" xmlns:a16="http://schemas.microsoft.com/office/drawing/2014/main" id="{00000000-0008-0000-0000-00009F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2" name="Text Box 54">
          <a:extLst>
            <a:ext uri="{FF2B5EF4-FFF2-40B4-BE49-F238E27FC236}">
              <a16:creationId xmlns="" xmlns:a16="http://schemas.microsoft.com/office/drawing/2014/main" id="{00000000-0008-0000-0000-0000A0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3" name="Text Box 55">
          <a:extLst>
            <a:ext uri="{FF2B5EF4-FFF2-40B4-BE49-F238E27FC236}">
              <a16:creationId xmlns="" xmlns:a16="http://schemas.microsoft.com/office/drawing/2014/main" id="{00000000-0008-0000-0000-0000A1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4" name="Text Box 32">
          <a:extLst>
            <a:ext uri="{FF2B5EF4-FFF2-40B4-BE49-F238E27FC236}">
              <a16:creationId xmlns="" xmlns:a16="http://schemas.microsoft.com/office/drawing/2014/main" id="{00000000-0008-0000-0000-0000A2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278</xdr:row>
      <xdr:rowOff>0</xdr:rowOff>
    </xdr:from>
    <xdr:to>
      <xdr:col>2</xdr:col>
      <xdr:colOff>95845</xdr:colOff>
      <xdr:row>278</xdr:row>
      <xdr:rowOff>265658</xdr:rowOff>
    </xdr:to>
    <xdr:sp macro="" textlink="" fLocksText="0">
      <xdr:nvSpPr>
        <xdr:cNvPr id="675" name="Text Box 34">
          <a:extLst>
            <a:ext uri="{FF2B5EF4-FFF2-40B4-BE49-F238E27FC236}">
              <a16:creationId xmlns="" xmlns:a16="http://schemas.microsoft.com/office/drawing/2014/main" id="{00000000-0008-0000-0000-0000A3020000}"/>
            </a:ext>
          </a:extLst>
        </xdr:cNvPr>
        <xdr:cNvSpPr txBox="1"/>
      </xdr:nvSpPr>
      <xdr:spPr>
        <a:xfrm>
          <a:off x="2333625" y="139474575"/>
          <a:ext cx="95845" cy="265658"/>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76" name="Text Box 42">
          <a:extLst>
            <a:ext uri="{FF2B5EF4-FFF2-40B4-BE49-F238E27FC236}">
              <a16:creationId xmlns="" xmlns:a16="http://schemas.microsoft.com/office/drawing/2014/main" id="{00000000-0008-0000-0000-0000A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77" name="Text Box 43">
          <a:extLst>
            <a:ext uri="{FF2B5EF4-FFF2-40B4-BE49-F238E27FC236}">
              <a16:creationId xmlns="" xmlns:a16="http://schemas.microsoft.com/office/drawing/2014/main" id="{00000000-0008-0000-0000-0000A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78" name="Text Box 44">
          <a:extLst>
            <a:ext uri="{FF2B5EF4-FFF2-40B4-BE49-F238E27FC236}">
              <a16:creationId xmlns="" xmlns:a16="http://schemas.microsoft.com/office/drawing/2014/main" id="{00000000-0008-0000-0000-0000A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79" name="Text Box 54">
          <a:extLst>
            <a:ext uri="{FF2B5EF4-FFF2-40B4-BE49-F238E27FC236}">
              <a16:creationId xmlns="" xmlns:a16="http://schemas.microsoft.com/office/drawing/2014/main" id="{00000000-0008-0000-0000-0000A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0" name="Text Box 55">
          <a:extLst>
            <a:ext uri="{FF2B5EF4-FFF2-40B4-BE49-F238E27FC236}">
              <a16:creationId xmlns="" xmlns:a16="http://schemas.microsoft.com/office/drawing/2014/main" id="{00000000-0008-0000-0000-0000A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1" name="Text Box 32">
          <a:extLst>
            <a:ext uri="{FF2B5EF4-FFF2-40B4-BE49-F238E27FC236}">
              <a16:creationId xmlns="" xmlns:a16="http://schemas.microsoft.com/office/drawing/2014/main" id="{00000000-0008-0000-0000-0000A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2" name="Text Box 34">
          <a:extLst>
            <a:ext uri="{FF2B5EF4-FFF2-40B4-BE49-F238E27FC236}">
              <a16:creationId xmlns="" xmlns:a16="http://schemas.microsoft.com/office/drawing/2014/main" id="{00000000-0008-0000-0000-0000A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3" name="Text Box 42">
          <a:extLst>
            <a:ext uri="{FF2B5EF4-FFF2-40B4-BE49-F238E27FC236}">
              <a16:creationId xmlns="" xmlns:a16="http://schemas.microsoft.com/office/drawing/2014/main" id="{00000000-0008-0000-0000-0000A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4" name="Text Box 43">
          <a:extLst>
            <a:ext uri="{FF2B5EF4-FFF2-40B4-BE49-F238E27FC236}">
              <a16:creationId xmlns="" xmlns:a16="http://schemas.microsoft.com/office/drawing/2014/main" id="{00000000-0008-0000-0000-0000A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5" name="Text Box 44">
          <a:extLst>
            <a:ext uri="{FF2B5EF4-FFF2-40B4-BE49-F238E27FC236}">
              <a16:creationId xmlns="" xmlns:a16="http://schemas.microsoft.com/office/drawing/2014/main" id="{00000000-0008-0000-0000-0000A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6" name="Text Box 54">
          <a:extLst>
            <a:ext uri="{FF2B5EF4-FFF2-40B4-BE49-F238E27FC236}">
              <a16:creationId xmlns="" xmlns:a16="http://schemas.microsoft.com/office/drawing/2014/main" id="{00000000-0008-0000-0000-0000A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7" name="Text Box 55">
          <a:extLst>
            <a:ext uri="{FF2B5EF4-FFF2-40B4-BE49-F238E27FC236}">
              <a16:creationId xmlns="" xmlns:a16="http://schemas.microsoft.com/office/drawing/2014/main" id="{00000000-0008-0000-0000-0000A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8" name="Text Box 32">
          <a:extLst>
            <a:ext uri="{FF2B5EF4-FFF2-40B4-BE49-F238E27FC236}">
              <a16:creationId xmlns="" xmlns:a16="http://schemas.microsoft.com/office/drawing/2014/main" id="{00000000-0008-0000-0000-0000B0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89" name="Text Box 34">
          <a:extLst>
            <a:ext uri="{FF2B5EF4-FFF2-40B4-BE49-F238E27FC236}">
              <a16:creationId xmlns="" xmlns:a16="http://schemas.microsoft.com/office/drawing/2014/main" id="{00000000-0008-0000-0000-0000B1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0" name="Text Box 42">
          <a:extLst>
            <a:ext uri="{FF2B5EF4-FFF2-40B4-BE49-F238E27FC236}">
              <a16:creationId xmlns="" xmlns:a16="http://schemas.microsoft.com/office/drawing/2014/main" id="{00000000-0008-0000-0000-0000B2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1" name="Text Box 43">
          <a:extLst>
            <a:ext uri="{FF2B5EF4-FFF2-40B4-BE49-F238E27FC236}">
              <a16:creationId xmlns="" xmlns:a16="http://schemas.microsoft.com/office/drawing/2014/main" id="{00000000-0008-0000-0000-0000B3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2" name="Text Box 44">
          <a:extLst>
            <a:ext uri="{FF2B5EF4-FFF2-40B4-BE49-F238E27FC236}">
              <a16:creationId xmlns="" xmlns:a16="http://schemas.microsoft.com/office/drawing/2014/main" id="{00000000-0008-0000-0000-0000B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3" name="Text Box 54">
          <a:extLst>
            <a:ext uri="{FF2B5EF4-FFF2-40B4-BE49-F238E27FC236}">
              <a16:creationId xmlns="" xmlns:a16="http://schemas.microsoft.com/office/drawing/2014/main" id="{00000000-0008-0000-0000-0000B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4" name="Text Box 55">
          <a:extLst>
            <a:ext uri="{FF2B5EF4-FFF2-40B4-BE49-F238E27FC236}">
              <a16:creationId xmlns="" xmlns:a16="http://schemas.microsoft.com/office/drawing/2014/main" id="{00000000-0008-0000-0000-0000B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5" name="Text Box 32">
          <a:extLst>
            <a:ext uri="{FF2B5EF4-FFF2-40B4-BE49-F238E27FC236}">
              <a16:creationId xmlns="" xmlns:a16="http://schemas.microsoft.com/office/drawing/2014/main" id="{00000000-0008-0000-0000-0000B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6" name="Text Box 34">
          <a:extLst>
            <a:ext uri="{FF2B5EF4-FFF2-40B4-BE49-F238E27FC236}">
              <a16:creationId xmlns="" xmlns:a16="http://schemas.microsoft.com/office/drawing/2014/main" id="{00000000-0008-0000-0000-0000B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7" name="Text Box 42">
          <a:extLst>
            <a:ext uri="{FF2B5EF4-FFF2-40B4-BE49-F238E27FC236}">
              <a16:creationId xmlns="" xmlns:a16="http://schemas.microsoft.com/office/drawing/2014/main" id="{00000000-0008-0000-0000-0000B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8" name="Text Box 43">
          <a:extLst>
            <a:ext uri="{FF2B5EF4-FFF2-40B4-BE49-F238E27FC236}">
              <a16:creationId xmlns="" xmlns:a16="http://schemas.microsoft.com/office/drawing/2014/main" id="{00000000-0008-0000-0000-0000B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699" name="Text Box 44">
          <a:extLst>
            <a:ext uri="{FF2B5EF4-FFF2-40B4-BE49-F238E27FC236}">
              <a16:creationId xmlns="" xmlns:a16="http://schemas.microsoft.com/office/drawing/2014/main" id="{00000000-0008-0000-0000-0000B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0" name="Text Box 54">
          <a:extLst>
            <a:ext uri="{FF2B5EF4-FFF2-40B4-BE49-F238E27FC236}">
              <a16:creationId xmlns="" xmlns:a16="http://schemas.microsoft.com/office/drawing/2014/main" id="{00000000-0008-0000-0000-0000B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1" name="Text Box 55">
          <a:extLst>
            <a:ext uri="{FF2B5EF4-FFF2-40B4-BE49-F238E27FC236}">
              <a16:creationId xmlns="" xmlns:a16="http://schemas.microsoft.com/office/drawing/2014/main" id="{00000000-0008-0000-0000-0000B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2" name="Text Box 32">
          <a:extLst>
            <a:ext uri="{FF2B5EF4-FFF2-40B4-BE49-F238E27FC236}">
              <a16:creationId xmlns="" xmlns:a16="http://schemas.microsoft.com/office/drawing/2014/main" id="{00000000-0008-0000-0000-0000B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3" name="Text Box 34">
          <a:extLst>
            <a:ext uri="{FF2B5EF4-FFF2-40B4-BE49-F238E27FC236}">
              <a16:creationId xmlns="" xmlns:a16="http://schemas.microsoft.com/office/drawing/2014/main" id="{00000000-0008-0000-0000-0000B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4" name="Text Box 42">
          <a:extLst>
            <a:ext uri="{FF2B5EF4-FFF2-40B4-BE49-F238E27FC236}">
              <a16:creationId xmlns="" xmlns:a16="http://schemas.microsoft.com/office/drawing/2014/main" id="{00000000-0008-0000-0000-0000C0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5" name="Text Box 43">
          <a:extLst>
            <a:ext uri="{FF2B5EF4-FFF2-40B4-BE49-F238E27FC236}">
              <a16:creationId xmlns="" xmlns:a16="http://schemas.microsoft.com/office/drawing/2014/main" id="{00000000-0008-0000-0000-0000C1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6" name="Text Box 44">
          <a:extLst>
            <a:ext uri="{FF2B5EF4-FFF2-40B4-BE49-F238E27FC236}">
              <a16:creationId xmlns="" xmlns:a16="http://schemas.microsoft.com/office/drawing/2014/main" id="{00000000-0008-0000-0000-0000C2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7" name="Text Box 54">
          <a:extLst>
            <a:ext uri="{FF2B5EF4-FFF2-40B4-BE49-F238E27FC236}">
              <a16:creationId xmlns="" xmlns:a16="http://schemas.microsoft.com/office/drawing/2014/main" id="{00000000-0008-0000-0000-0000C3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8" name="Text Box 55">
          <a:extLst>
            <a:ext uri="{FF2B5EF4-FFF2-40B4-BE49-F238E27FC236}">
              <a16:creationId xmlns="" xmlns:a16="http://schemas.microsoft.com/office/drawing/2014/main" id="{00000000-0008-0000-0000-0000C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09" name="Text Box 32">
          <a:extLst>
            <a:ext uri="{FF2B5EF4-FFF2-40B4-BE49-F238E27FC236}">
              <a16:creationId xmlns="" xmlns:a16="http://schemas.microsoft.com/office/drawing/2014/main" id="{00000000-0008-0000-0000-0000C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0" name="Text Box 34">
          <a:extLst>
            <a:ext uri="{FF2B5EF4-FFF2-40B4-BE49-F238E27FC236}">
              <a16:creationId xmlns="" xmlns:a16="http://schemas.microsoft.com/office/drawing/2014/main" id="{00000000-0008-0000-0000-0000C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1" name="Text Box 42">
          <a:extLst>
            <a:ext uri="{FF2B5EF4-FFF2-40B4-BE49-F238E27FC236}">
              <a16:creationId xmlns="" xmlns:a16="http://schemas.microsoft.com/office/drawing/2014/main" id="{00000000-0008-0000-0000-0000C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2" name="Text Box 43">
          <a:extLst>
            <a:ext uri="{FF2B5EF4-FFF2-40B4-BE49-F238E27FC236}">
              <a16:creationId xmlns="" xmlns:a16="http://schemas.microsoft.com/office/drawing/2014/main" id="{00000000-0008-0000-0000-0000C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3" name="Text Box 44">
          <a:extLst>
            <a:ext uri="{FF2B5EF4-FFF2-40B4-BE49-F238E27FC236}">
              <a16:creationId xmlns="" xmlns:a16="http://schemas.microsoft.com/office/drawing/2014/main" id="{00000000-0008-0000-0000-0000C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4" name="Text Box 54">
          <a:extLst>
            <a:ext uri="{FF2B5EF4-FFF2-40B4-BE49-F238E27FC236}">
              <a16:creationId xmlns="" xmlns:a16="http://schemas.microsoft.com/office/drawing/2014/main" id="{00000000-0008-0000-0000-0000C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5" name="Text Box 55">
          <a:extLst>
            <a:ext uri="{FF2B5EF4-FFF2-40B4-BE49-F238E27FC236}">
              <a16:creationId xmlns="" xmlns:a16="http://schemas.microsoft.com/office/drawing/2014/main" id="{00000000-0008-0000-0000-0000C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6" name="Text Box 32">
          <a:extLst>
            <a:ext uri="{FF2B5EF4-FFF2-40B4-BE49-F238E27FC236}">
              <a16:creationId xmlns="" xmlns:a16="http://schemas.microsoft.com/office/drawing/2014/main" id="{00000000-0008-0000-0000-0000C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7" name="Text Box 34">
          <a:extLst>
            <a:ext uri="{FF2B5EF4-FFF2-40B4-BE49-F238E27FC236}">
              <a16:creationId xmlns="" xmlns:a16="http://schemas.microsoft.com/office/drawing/2014/main" id="{00000000-0008-0000-0000-0000C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8" name="Text Box 42">
          <a:extLst>
            <a:ext uri="{FF2B5EF4-FFF2-40B4-BE49-F238E27FC236}">
              <a16:creationId xmlns="" xmlns:a16="http://schemas.microsoft.com/office/drawing/2014/main" id="{00000000-0008-0000-0000-0000C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19" name="Text Box 43">
          <a:extLst>
            <a:ext uri="{FF2B5EF4-FFF2-40B4-BE49-F238E27FC236}">
              <a16:creationId xmlns="" xmlns:a16="http://schemas.microsoft.com/office/drawing/2014/main" id="{00000000-0008-0000-0000-0000C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0" name="Text Box 44">
          <a:extLst>
            <a:ext uri="{FF2B5EF4-FFF2-40B4-BE49-F238E27FC236}">
              <a16:creationId xmlns="" xmlns:a16="http://schemas.microsoft.com/office/drawing/2014/main" id="{00000000-0008-0000-0000-0000D0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1" name="Text Box 54">
          <a:extLst>
            <a:ext uri="{FF2B5EF4-FFF2-40B4-BE49-F238E27FC236}">
              <a16:creationId xmlns="" xmlns:a16="http://schemas.microsoft.com/office/drawing/2014/main" id="{00000000-0008-0000-0000-0000D1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2" name="Text Box 55">
          <a:extLst>
            <a:ext uri="{FF2B5EF4-FFF2-40B4-BE49-F238E27FC236}">
              <a16:creationId xmlns="" xmlns:a16="http://schemas.microsoft.com/office/drawing/2014/main" id="{00000000-0008-0000-0000-0000D2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3" name="Text Box 32">
          <a:extLst>
            <a:ext uri="{FF2B5EF4-FFF2-40B4-BE49-F238E27FC236}">
              <a16:creationId xmlns="" xmlns:a16="http://schemas.microsoft.com/office/drawing/2014/main" id="{00000000-0008-0000-0000-0000D3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4" name="Text Box 34">
          <a:extLst>
            <a:ext uri="{FF2B5EF4-FFF2-40B4-BE49-F238E27FC236}">
              <a16:creationId xmlns="" xmlns:a16="http://schemas.microsoft.com/office/drawing/2014/main" id="{00000000-0008-0000-0000-0000D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5" name="Text Box 42">
          <a:extLst>
            <a:ext uri="{FF2B5EF4-FFF2-40B4-BE49-F238E27FC236}">
              <a16:creationId xmlns="" xmlns:a16="http://schemas.microsoft.com/office/drawing/2014/main" id="{00000000-0008-0000-0000-0000D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6" name="Text Box 43">
          <a:extLst>
            <a:ext uri="{FF2B5EF4-FFF2-40B4-BE49-F238E27FC236}">
              <a16:creationId xmlns="" xmlns:a16="http://schemas.microsoft.com/office/drawing/2014/main" id="{00000000-0008-0000-0000-0000D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7" name="Text Box 44">
          <a:extLst>
            <a:ext uri="{FF2B5EF4-FFF2-40B4-BE49-F238E27FC236}">
              <a16:creationId xmlns="" xmlns:a16="http://schemas.microsoft.com/office/drawing/2014/main" id="{00000000-0008-0000-0000-0000D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8" name="Text Box 54">
          <a:extLst>
            <a:ext uri="{FF2B5EF4-FFF2-40B4-BE49-F238E27FC236}">
              <a16:creationId xmlns="" xmlns:a16="http://schemas.microsoft.com/office/drawing/2014/main" id="{00000000-0008-0000-0000-0000D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29" name="Text Box 55">
          <a:extLst>
            <a:ext uri="{FF2B5EF4-FFF2-40B4-BE49-F238E27FC236}">
              <a16:creationId xmlns="" xmlns:a16="http://schemas.microsoft.com/office/drawing/2014/main" id="{00000000-0008-0000-0000-0000D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0" name="Text Box 32">
          <a:extLst>
            <a:ext uri="{FF2B5EF4-FFF2-40B4-BE49-F238E27FC236}">
              <a16:creationId xmlns="" xmlns:a16="http://schemas.microsoft.com/office/drawing/2014/main" id="{00000000-0008-0000-0000-0000D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1" name="Text Box 34">
          <a:extLst>
            <a:ext uri="{FF2B5EF4-FFF2-40B4-BE49-F238E27FC236}">
              <a16:creationId xmlns="" xmlns:a16="http://schemas.microsoft.com/office/drawing/2014/main" id="{00000000-0008-0000-0000-0000D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2" name="Text Box 42">
          <a:extLst>
            <a:ext uri="{FF2B5EF4-FFF2-40B4-BE49-F238E27FC236}">
              <a16:creationId xmlns="" xmlns:a16="http://schemas.microsoft.com/office/drawing/2014/main" id="{00000000-0008-0000-0000-0000D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3" name="Text Box 43">
          <a:extLst>
            <a:ext uri="{FF2B5EF4-FFF2-40B4-BE49-F238E27FC236}">
              <a16:creationId xmlns="" xmlns:a16="http://schemas.microsoft.com/office/drawing/2014/main" id="{00000000-0008-0000-0000-0000D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4" name="Text Box 44">
          <a:extLst>
            <a:ext uri="{FF2B5EF4-FFF2-40B4-BE49-F238E27FC236}">
              <a16:creationId xmlns="" xmlns:a16="http://schemas.microsoft.com/office/drawing/2014/main" id="{00000000-0008-0000-0000-0000D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5" name="Text Box 54">
          <a:extLst>
            <a:ext uri="{FF2B5EF4-FFF2-40B4-BE49-F238E27FC236}">
              <a16:creationId xmlns="" xmlns:a16="http://schemas.microsoft.com/office/drawing/2014/main" id="{00000000-0008-0000-0000-0000D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6" name="Text Box 55">
          <a:extLst>
            <a:ext uri="{FF2B5EF4-FFF2-40B4-BE49-F238E27FC236}">
              <a16:creationId xmlns="" xmlns:a16="http://schemas.microsoft.com/office/drawing/2014/main" id="{00000000-0008-0000-0000-0000E0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7" name="Text Box 32">
          <a:extLst>
            <a:ext uri="{FF2B5EF4-FFF2-40B4-BE49-F238E27FC236}">
              <a16:creationId xmlns="" xmlns:a16="http://schemas.microsoft.com/office/drawing/2014/main" id="{00000000-0008-0000-0000-0000E1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8" name="Text Box 34">
          <a:extLst>
            <a:ext uri="{FF2B5EF4-FFF2-40B4-BE49-F238E27FC236}">
              <a16:creationId xmlns="" xmlns:a16="http://schemas.microsoft.com/office/drawing/2014/main" id="{00000000-0008-0000-0000-0000E2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39" name="Text Box 42">
          <a:extLst>
            <a:ext uri="{FF2B5EF4-FFF2-40B4-BE49-F238E27FC236}">
              <a16:creationId xmlns="" xmlns:a16="http://schemas.microsoft.com/office/drawing/2014/main" id="{00000000-0008-0000-0000-0000E3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0" name="Text Box 43">
          <a:extLst>
            <a:ext uri="{FF2B5EF4-FFF2-40B4-BE49-F238E27FC236}">
              <a16:creationId xmlns="" xmlns:a16="http://schemas.microsoft.com/office/drawing/2014/main" id="{00000000-0008-0000-0000-0000E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1" name="Text Box 44">
          <a:extLst>
            <a:ext uri="{FF2B5EF4-FFF2-40B4-BE49-F238E27FC236}">
              <a16:creationId xmlns="" xmlns:a16="http://schemas.microsoft.com/office/drawing/2014/main" id="{00000000-0008-0000-0000-0000E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2" name="Text Box 54">
          <a:extLst>
            <a:ext uri="{FF2B5EF4-FFF2-40B4-BE49-F238E27FC236}">
              <a16:creationId xmlns="" xmlns:a16="http://schemas.microsoft.com/office/drawing/2014/main" id="{00000000-0008-0000-0000-0000E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3" name="Text Box 55">
          <a:extLst>
            <a:ext uri="{FF2B5EF4-FFF2-40B4-BE49-F238E27FC236}">
              <a16:creationId xmlns="" xmlns:a16="http://schemas.microsoft.com/office/drawing/2014/main" id="{00000000-0008-0000-0000-0000E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4" name="Text Box 32">
          <a:extLst>
            <a:ext uri="{FF2B5EF4-FFF2-40B4-BE49-F238E27FC236}">
              <a16:creationId xmlns="" xmlns:a16="http://schemas.microsoft.com/office/drawing/2014/main" id="{00000000-0008-0000-0000-0000E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5" name="Text Box 34">
          <a:extLst>
            <a:ext uri="{FF2B5EF4-FFF2-40B4-BE49-F238E27FC236}">
              <a16:creationId xmlns="" xmlns:a16="http://schemas.microsoft.com/office/drawing/2014/main" id="{00000000-0008-0000-0000-0000E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6" name="Text Box 42">
          <a:extLst>
            <a:ext uri="{FF2B5EF4-FFF2-40B4-BE49-F238E27FC236}">
              <a16:creationId xmlns="" xmlns:a16="http://schemas.microsoft.com/office/drawing/2014/main" id="{00000000-0008-0000-0000-0000E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7" name="Text Box 43">
          <a:extLst>
            <a:ext uri="{FF2B5EF4-FFF2-40B4-BE49-F238E27FC236}">
              <a16:creationId xmlns="" xmlns:a16="http://schemas.microsoft.com/office/drawing/2014/main" id="{00000000-0008-0000-0000-0000E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8" name="Text Box 44">
          <a:extLst>
            <a:ext uri="{FF2B5EF4-FFF2-40B4-BE49-F238E27FC236}">
              <a16:creationId xmlns="" xmlns:a16="http://schemas.microsoft.com/office/drawing/2014/main" id="{00000000-0008-0000-0000-0000E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49" name="Text Box 54">
          <a:extLst>
            <a:ext uri="{FF2B5EF4-FFF2-40B4-BE49-F238E27FC236}">
              <a16:creationId xmlns="" xmlns:a16="http://schemas.microsoft.com/office/drawing/2014/main" id="{00000000-0008-0000-0000-0000E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0" name="Text Box 55">
          <a:extLst>
            <a:ext uri="{FF2B5EF4-FFF2-40B4-BE49-F238E27FC236}">
              <a16:creationId xmlns="" xmlns:a16="http://schemas.microsoft.com/office/drawing/2014/main" id="{00000000-0008-0000-0000-0000E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1" name="Text Box 32">
          <a:extLst>
            <a:ext uri="{FF2B5EF4-FFF2-40B4-BE49-F238E27FC236}">
              <a16:creationId xmlns="" xmlns:a16="http://schemas.microsoft.com/office/drawing/2014/main" id="{00000000-0008-0000-0000-0000E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2" name="Text Box 34">
          <a:extLst>
            <a:ext uri="{FF2B5EF4-FFF2-40B4-BE49-F238E27FC236}">
              <a16:creationId xmlns="" xmlns:a16="http://schemas.microsoft.com/office/drawing/2014/main" id="{00000000-0008-0000-0000-0000F0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3" name="Text Box 42">
          <a:extLst>
            <a:ext uri="{FF2B5EF4-FFF2-40B4-BE49-F238E27FC236}">
              <a16:creationId xmlns="" xmlns:a16="http://schemas.microsoft.com/office/drawing/2014/main" id="{00000000-0008-0000-0000-0000F1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4" name="Text Box 43">
          <a:extLst>
            <a:ext uri="{FF2B5EF4-FFF2-40B4-BE49-F238E27FC236}">
              <a16:creationId xmlns="" xmlns:a16="http://schemas.microsoft.com/office/drawing/2014/main" id="{00000000-0008-0000-0000-0000F2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5" name="Text Box 44">
          <a:extLst>
            <a:ext uri="{FF2B5EF4-FFF2-40B4-BE49-F238E27FC236}">
              <a16:creationId xmlns="" xmlns:a16="http://schemas.microsoft.com/office/drawing/2014/main" id="{00000000-0008-0000-0000-0000F3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6" name="Text Box 54">
          <a:extLst>
            <a:ext uri="{FF2B5EF4-FFF2-40B4-BE49-F238E27FC236}">
              <a16:creationId xmlns="" xmlns:a16="http://schemas.microsoft.com/office/drawing/2014/main" id="{00000000-0008-0000-0000-0000F4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7" name="Text Box 55">
          <a:extLst>
            <a:ext uri="{FF2B5EF4-FFF2-40B4-BE49-F238E27FC236}">
              <a16:creationId xmlns="" xmlns:a16="http://schemas.microsoft.com/office/drawing/2014/main" id="{00000000-0008-0000-0000-0000F5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8" name="Text Box 32">
          <a:extLst>
            <a:ext uri="{FF2B5EF4-FFF2-40B4-BE49-F238E27FC236}">
              <a16:creationId xmlns="" xmlns:a16="http://schemas.microsoft.com/office/drawing/2014/main" id="{00000000-0008-0000-0000-0000F6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59" name="Text Box 34">
          <a:extLst>
            <a:ext uri="{FF2B5EF4-FFF2-40B4-BE49-F238E27FC236}">
              <a16:creationId xmlns="" xmlns:a16="http://schemas.microsoft.com/office/drawing/2014/main" id="{00000000-0008-0000-0000-0000F7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0" name="Text Box 42">
          <a:extLst>
            <a:ext uri="{FF2B5EF4-FFF2-40B4-BE49-F238E27FC236}">
              <a16:creationId xmlns="" xmlns:a16="http://schemas.microsoft.com/office/drawing/2014/main" id="{00000000-0008-0000-0000-0000F8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1" name="Text Box 43">
          <a:extLst>
            <a:ext uri="{FF2B5EF4-FFF2-40B4-BE49-F238E27FC236}">
              <a16:creationId xmlns="" xmlns:a16="http://schemas.microsoft.com/office/drawing/2014/main" id="{00000000-0008-0000-0000-0000F9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2" name="Text Box 44">
          <a:extLst>
            <a:ext uri="{FF2B5EF4-FFF2-40B4-BE49-F238E27FC236}">
              <a16:creationId xmlns="" xmlns:a16="http://schemas.microsoft.com/office/drawing/2014/main" id="{00000000-0008-0000-0000-0000FA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3" name="Text Box 54">
          <a:extLst>
            <a:ext uri="{FF2B5EF4-FFF2-40B4-BE49-F238E27FC236}">
              <a16:creationId xmlns="" xmlns:a16="http://schemas.microsoft.com/office/drawing/2014/main" id="{00000000-0008-0000-0000-0000FB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4" name="Text Box 55">
          <a:extLst>
            <a:ext uri="{FF2B5EF4-FFF2-40B4-BE49-F238E27FC236}">
              <a16:creationId xmlns="" xmlns:a16="http://schemas.microsoft.com/office/drawing/2014/main" id="{00000000-0008-0000-0000-0000FC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5" name="Text Box 32">
          <a:extLst>
            <a:ext uri="{FF2B5EF4-FFF2-40B4-BE49-F238E27FC236}">
              <a16:creationId xmlns="" xmlns:a16="http://schemas.microsoft.com/office/drawing/2014/main" id="{00000000-0008-0000-0000-0000FD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6" name="Text Box 34">
          <a:extLst>
            <a:ext uri="{FF2B5EF4-FFF2-40B4-BE49-F238E27FC236}">
              <a16:creationId xmlns="" xmlns:a16="http://schemas.microsoft.com/office/drawing/2014/main" id="{00000000-0008-0000-0000-0000FE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7" name="Text Box 42">
          <a:extLst>
            <a:ext uri="{FF2B5EF4-FFF2-40B4-BE49-F238E27FC236}">
              <a16:creationId xmlns="" xmlns:a16="http://schemas.microsoft.com/office/drawing/2014/main" id="{00000000-0008-0000-0000-0000FF02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8" name="Text Box 43">
          <a:extLst>
            <a:ext uri="{FF2B5EF4-FFF2-40B4-BE49-F238E27FC236}">
              <a16:creationId xmlns="" xmlns:a16="http://schemas.microsoft.com/office/drawing/2014/main" id="{00000000-0008-0000-0000-00000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69" name="Text Box 44">
          <a:extLst>
            <a:ext uri="{FF2B5EF4-FFF2-40B4-BE49-F238E27FC236}">
              <a16:creationId xmlns="" xmlns:a16="http://schemas.microsoft.com/office/drawing/2014/main" id="{00000000-0008-0000-0000-00000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0" name="Text Box 54">
          <a:extLst>
            <a:ext uri="{FF2B5EF4-FFF2-40B4-BE49-F238E27FC236}">
              <a16:creationId xmlns="" xmlns:a16="http://schemas.microsoft.com/office/drawing/2014/main" id="{00000000-0008-0000-0000-00000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1" name="Text Box 55">
          <a:extLst>
            <a:ext uri="{FF2B5EF4-FFF2-40B4-BE49-F238E27FC236}">
              <a16:creationId xmlns="" xmlns:a16="http://schemas.microsoft.com/office/drawing/2014/main" id="{00000000-0008-0000-0000-00000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2" name="Text Box 32">
          <a:extLst>
            <a:ext uri="{FF2B5EF4-FFF2-40B4-BE49-F238E27FC236}">
              <a16:creationId xmlns="" xmlns:a16="http://schemas.microsoft.com/office/drawing/2014/main" id="{00000000-0008-0000-0000-00000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3" name="Text Box 34">
          <a:extLst>
            <a:ext uri="{FF2B5EF4-FFF2-40B4-BE49-F238E27FC236}">
              <a16:creationId xmlns="" xmlns:a16="http://schemas.microsoft.com/office/drawing/2014/main" id="{00000000-0008-0000-0000-00000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4" name="Text Box 42">
          <a:extLst>
            <a:ext uri="{FF2B5EF4-FFF2-40B4-BE49-F238E27FC236}">
              <a16:creationId xmlns="" xmlns:a16="http://schemas.microsoft.com/office/drawing/2014/main" id="{00000000-0008-0000-0000-00000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5" name="Text Box 43">
          <a:extLst>
            <a:ext uri="{FF2B5EF4-FFF2-40B4-BE49-F238E27FC236}">
              <a16:creationId xmlns="" xmlns:a16="http://schemas.microsoft.com/office/drawing/2014/main" id="{00000000-0008-0000-0000-00000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6" name="Text Box 44">
          <a:extLst>
            <a:ext uri="{FF2B5EF4-FFF2-40B4-BE49-F238E27FC236}">
              <a16:creationId xmlns="" xmlns:a16="http://schemas.microsoft.com/office/drawing/2014/main" id="{00000000-0008-0000-0000-00000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7" name="Text Box 54">
          <a:extLst>
            <a:ext uri="{FF2B5EF4-FFF2-40B4-BE49-F238E27FC236}">
              <a16:creationId xmlns="" xmlns:a16="http://schemas.microsoft.com/office/drawing/2014/main" id="{00000000-0008-0000-0000-00000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8" name="Text Box 55">
          <a:extLst>
            <a:ext uri="{FF2B5EF4-FFF2-40B4-BE49-F238E27FC236}">
              <a16:creationId xmlns="" xmlns:a16="http://schemas.microsoft.com/office/drawing/2014/main" id="{00000000-0008-0000-0000-00000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79" name="Text Box 32">
          <a:extLst>
            <a:ext uri="{FF2B5EF4-FFF2-40B4-BE49-F238E27FC236}">
              <a16:creationId xmlns="" xmlns:a16="http://schemas.microsoft.com/office/drawing/2014/main" id="{00000000-0008-0000-0000-00000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0" name="Text Box 34">
          <a:extLst>
            <a:ext uri="{FF2B5EF4-FFF2-40B4-BE49-F238E27FC236}">
              <a16:creationId xmlns="" xmlns:a16="http://schemas.microsoft.com/office/drawing/2014/main" id="{00000000-0008-0000-0000-00000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1" name="Text Box 42">
          <a:extLst>
            <a:ext uri="{FF2B5EF4-FFF2-40B4-BE49-F238E27FC236}">
              <a16:creationId xmlns="" xmlns:a16="http://schemas.microsoft.com/office/drawing/2014/main" id="{00000000-0008-0000-0000-00000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2" name="Text Box 43">
          <a:extLst>
            <a:ext uri="{FF2B5EF4-FFF2-40B4-BE49-F238E27FC236}">
              <a16:creationId xmlns="" xmlns:a16="http://schemas.microsoft.com/office/drawing/2014/main" id="{00000000-0008-0000-0000-00000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3" name="Text Box 44">
          <a:extLst>
            <a:ext uri="{FF2B5EF4-FFF2-40B4-BE49-F238E27FC236}">
              <a16:creationId xmlns="" xmlns:a16="http://schemas.microsoft.com/office/drawing/2014/main" id="{00000000-0008-0000-0000-00000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4" name="Text Box 54">
          <a:extLst>
            <a:ext uri="{FF2B5EF4-FFF2-40B4-BE49-F238E27FC236}">
              <a16:creationId xmlns="" xmlns:a16="http://schemas.microsoft.com/office/drawing/2014/main" id="{00000000-0008-0000-0000-00001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5" name="Text Box 55">
          <a:extLst>
            <a:ext uri="{FF2B5EF4-FFF2-40B4-BE49-F238E27FC236}">
              <a16:creationId xmlns="" xmlns:a16="http://schemas.microsoft.com/office/drawing/2014/main" id="{00000000-0008-0000-0000-00001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6" name="Text Box 32">
          <a:extLst>
            <a:ext uri="{FF2B5EF4-FFF2-40B4-BE49-F238E27FC236}">
              <a16:creationId xmlns="" xmlns:a16="http://schemas.microsoft.com/office/drawing/2014/main" id="{00000000-0008-0000-0000-00001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7" name="Text Box 34">
          <a:extLst>
            <a:ext uri="{FF2B5EF4-FFF2-40B4-BE49-F238E27FC236}">
              <a16:creationId xmlns="" xmlns:a16="http://schemas.microsoft.com/office/drawing/2014/main" id="{00000000-0008-0000-0000-00001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8" name="Text Box 42">
          <a:extLst>
            <a:ext uri="{FF2B5EF4-FFF2-40B4-BE49-F238E27FC236}">
              <a16:creationId xmlns="" xmlns:a16="http://schemas.microsoft.com/office/drawing/2014/main" id="{00000000-0008-0000-0000-00001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89" name="Text Box 43">
          <a:extLst>
            <a:ext uri="{FF2B5EF4-FFF2-40B4-BE49-F238E27FC236}">
              <a16:creationId xmlns="" xmlns:a16="http://schemas.microsoft.com/office/drawing/2014/main" id="{00000000-0008-0000-0000-00001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0" name="Text Box 44">
          <a:extLst>
            <a:ext uri="{FF2B5EF4-FFF2-40B4-BE49-F238E27FC236}">
              <a16:creationId xmlns="" xmlns:a16="http://schemas.microsoft.com/office/drawing/2014/main" id="{00000000-0008-0000-0000-00001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1" name="Text Box 54">
          <a:extLst>
            <a:ext uri="{FF2B5EF4-FFF2-40B4-BE49-F238E27FC236}">
              <a16:creationId xmlns="" xmlns:a16="http://schemas.microsoft.com/office/drawing/2014/main" id="{00000000-0008-0000-0000-00001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2" name="Text Box 55">
          <a:extLst>
            <a:ext uri="{FF2B5EF4-FFF2-40B4-BE49-F238E27FC236}">
              <a16:creationId xmlns="" xmlns:a16="http://schemas.microsoft.com/office/drawing/2014/main" id="{00000000-0008-0000-0000-00001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3" name="Text Box 32">
          <a:extLst>
            <a:ext uri="{FF2B5EF4-FFF2-40B4-BE49-F238E27FC236}">
              <a16:creationId xmlns="" xmlns:a16="http://schemas.microsoft.com/office/drawing/2014/main" id="{00000000-0008-0000-0000-00001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4" name="Text Box 34">
          <a:extLst>
            <a:ext uri="{FF2B5EF4-FFF2-40B4-BE49-F238E27FC236}">
              <a16:creationId xmlns="" xmlns:a16="http://schemas.microsoft.com/office/drawing/2014/main" id="{00000000-0008-0000-0000-00001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5" name="Text Box 42">
          <a:extLst>
            <a:ext uri="{FF2B5EF4-FFF2-40B4-BE49-F238E27FC236}">
              <a16:creationId xmlns="" xmlns:a16="http://schemas.microsoft.com/office/drawing/2014/main" id="{00000000-0008-0000-0000-00001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6" name="Text Box 43">
          <a:extLst>
            <a:ext uri="{FF2B5EF4-FFF2-40B4-BE49-F238E27FC236}">
              <a16:creationId xmlns="" xmlns:a16="http://schemas.microsoft.com/office/drawing/2014/main" id="{00000000-0008-0000-0000-00001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7" name="Text Box 44">
          <a:extLst>
            <a:ext uri="{FF2B5EF4-FFF2-40B4-BE49-F238E27FC236}">
              <a16:creationId xmlns="" xmlns:a16="http://schemas.microsoft.com/office/drawing/2014/main" id="{00000000-0008-0000-0000-00001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8" name="Text Box 54">
          <a:extLst>
            <a:ext uri="{FF2B5EF4-FFF2-40B4-BE49-F238E27FC236}">
              <a16:creationId xmlns="" xmlns:a16="http://schemas.microsoft.com/office/drawing/2014/main" id="{00000000-0008-0000-0000-00001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799" name="Text Box 55">
          <a:extLst>
            <a:ext uri="{FF2B5EF4-FFF2-40B4-BE49-F238E27FC236}">
              <a16:creationId xmlns="" xmlns:a16="http://schemas.microsoft.com/office/drawing/2014/main" id="{00000000-0008-0000-0000-00001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0" name="Text Box 32">
          <a:extLst>
            <a:ext uri="{FF2B5EF4-FFF2-40B4-BE49-F238E27FC236}">
              <a16:creationId xmlns="" xmlns:a16="http://schemas.microsoft.com/office/drawing/2014/main" id="{00000000-0008-0000-0000-00002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1" name="Text Box 34">
          <a:extLst>
            <a:ext uri="{FF2B5EF4-FFF2-40B4-BE49-F238E27FC236}">
              <a16:creationId xmlns="" xmlns:a16="http://schemas.microsoft.com/office/drawing/2014/main" id="{00000000-0008-0000-0000-00002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2" name="Text Box 42">
          <a:extLst>
            <a:ext uri="{FF2B5EF4-FFF2-40B4-BE49-F238E27FC236}">
              <a16:creationId xmlns="" xmlns:a16="http://schemas.microsoft.com/office/drawing/2014/main" id="{00000000-0008-0000-0000-00002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3" name="Text Box 43">
          <a:extLst>
            <a:ext uri="{FF2B5EF4-FFF2-40B4-BE49-F238E27FC236}">
              <a16:creationId xmlns="" xmlns:a16="http://schemas.microsoft.com/office/drawing/2014/main" id="{00000000-0008-0000-0000-00002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4" name="Text Box 44">
          <a:extLst>
            <a:ext uri="{FF2B5EF4-FFF2-40B4-BE49-F238E27FC236}">
              <a16:creationId xmlns="" xmlns:a16="http://schemas.microsoft.com/office/drawing/2014/main" id="{00000000-0008-0000-0000-00002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5" name="Text Box 54">
          <a:extLst>
            <a:ext uri="{FF2B5EF4-FFF2-40B4-BE49-F238E27FC236}">
              <a16:creationId xmlns="" xmlns:a16="http://schemas.microsoft.com/office/drawing/2014/main" id="{00000000-0008-0000-0000-00002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6" name="Text Box 55">
          <a:extLst>
            <a:ext uri="{FF2B5EF4-FFF2-40B4-BE49-F238E27FC236}">
              <a16:creationId xmlns="" xmlns:a16="http://schemas.microsoft.com/office/drawing/2014/main" id="{00000000-0008-0000-0000-00002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7" name="Text Box 32">
          <a:extLst>
            <a:ext uri="{FF2B5EF4-FFF2-40B4-BE49-F238E27FC236}">
              <a16:creationId xmlns="" xmlns:a16="http://schemas.microsoft.com/office/drawing/2014/main" id="{00000000-0008-0000-0000-00002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8" name="Text Box 34">
          <a:extLst>
            <a:ext uri="{FF2B5EF4-FFF2-40B4-BE49-F238E27FC236}">
              <a16:creationId xmlns="" xmlns:a16="http://schemas.microsoft.com/office/drawing/2014/main" id="{00000000-0008-0000-0000-00002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09" name="Text Box 42">
          <a:extLst>
            <a:ext uri="{FF2B5EF4-FFF2-40B4-BE49-F238E27FC236}">
              <a16:creationId xmlns="" xmlns:a16="http://schemas.microsoft.com/office/drawing/2014/main" id="{00000000-0008-0000-0000-00002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0" name="Text Box 43">
          <a:extLst>
            <a:ext uri="{FF2B5EF4-FFF2-40B4-BE49-F238E27FC236}">
              <a16:creationId xmlns="" xmlns:a16="http://schemas.microsoft.com/office/drawing/2014/main" id="{00000000-0008-0000-0000-00002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1" name="Text Box 44">
          <a:extLst>
            <a:ext uri="{FF2B5EF4-FFF2-40B4-BE49-F238E27FC236}">
              <a16:creationId xmlns="" xmlns:a16="http://schemas.microsoft.com/office/drawing/2014/main" id="{00000000-0008-0000-0000-00002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2" name="Text Box 54">
          <a:extLst>
            <a:ext uri="{FF2B5EF4-FFF2-40B4-BE49-F238E27FC236}">
              <a16:creationId xmlns="" xmlns:a16="http://schemas.microsoft.com/office/drawing/2014/main" id="{00000000-0008-0000-0000-00002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3" name="Text Box 55">
          <a:extLst>
            <a:ext uri="{FF2B5EF4-FFF2-40B4-BE49-F238E27FC236}">
              <a16:creationId xmlns="" xmlns:a16="http://schemas.microsoft.com/office/drawing/2014/main" id="{00000000-0008-0000-0000-00002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4" name="Text Box 32">
          <a:extLst>
            <a:ext uri="{FF2B5EF4-FFF2-40B4-BE49-F238E27FC236}">
              <a16:creationId xmlns="" xmlns:a16="http://schemas.microsoft.com/office/drawing/2014/main" id="{00000000-0008-0000-0000-00002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5" name="Text Box 34">
          <a:extLst>
            <a:ext uri="{FF2B5EF4-FFF2-40B4-BE49-F238E27FC236}">
              <a16:creationId xmlns="" xmlns:a16="http://schemas.microsoft.com/office/drawing/2014/main" id="{00000000-0008-0000-0000-00002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6" name="Text Box 42">
          <a:extLst>
            <a:ext uri="{FF2B5EF4-FFF2-40B4-BE49-F238E27FC236}">
              <a16:creationId xmlns="" xmlns:a16="http://schemas.microsoft.com/office/drawing/2014/main" id="{00000000-0008-0000-0000-00003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7" name="Text Box 43">
          <a:extLst>
            <a:ext uri="{FF2B5EF4-FFF2-40B4-BE49-F238E27FC236}">
              <a16:creationId xmlns="" xmlns:a16="http://schemas.microsoft.com/office/drawing/2014/main" id="{00000000-0008-0000-0000-00003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8" name="Text Box 44">
          <a:extLst>
            <a:ext uri="{FF2B5EF4-FFF2-40B4-BE49-F238E27FC236}">
              <a16:creationId xmlns="" xmlns:a16="http://schemas.microsoft.com/office/drawing/2014/main" id="{00000000-0008-0000-0000-00003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19" name="Text Box 54">
          <a:extLst>
            <a:ext uri="{FF2B5EF4-FFF2-40B4-BE49-F238E27FC236}">
              <a16:creationId xmlns="" xmlns:a16="http://schemas.microsoft.com/office/drawing/2014/main" id="{00000000-0008-0000-0000-00003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0" name="Text Box 55">
          <a:extLst>
            <a:ext uri="{FF2B5EF4-FFF2-40B4-BE49-F238E27FC236}">
              <a16:creationId xmlns="" xmlns:a16="http://schemas.microsoft.com/office/drawing/2014/main" id="{00000000-0008-0000-0000-00003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1" name="Text Box 32">
          <a:extLst>
            <a:ext uri="{FF2B5EF4-FFF2-40B4-BE49-F238E27FC236}">
              <a16:creationId xmlns="" xmlns:a16="http://schemas.microsoft.com/office/drawing/2014/main" id="{00000000-0008-0000-0000-00003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2" name="Text Box 34">
          <a:extLst>
            <a:ext uri="{FF2B5EF4-FFF2-40B4-BE49-F238E27FC236}">
              <a16:creationId xmlns="" xmlns:a16="http://schemas.microsoft.com/office/drawing/2014/main" id="{00000000-0008-0000-0000-00003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3" name="Text Box 42">
          <a:extLst>
            <a:ext uri="{FF2B5EF4-FFF2-40B4-BE49-F238E27FC236}">
              <a16:creationId xmlns="" xmlns:a16="http://schemas.microsoft.com/office/drawing/2014/main" id="{00000000-0008-0000-0000-00003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4" name="Text Box 43">
          <a:extLst>
            <a:ext uri="{FF2B5EF4-FFF2-40B4-BE49-F238E27FC236}">
              <a16:creationId xmlns="" xmlns:a16="http://schemas.microsoft.com/office/drawing/2014/main" id="{00000000-0008-0000-0000-00003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5" name="Text Box 44">
          <a:extLst>
            <a:ext uri="{FF2B5EF4-FFF2-40B4-BE49-F238E27FC236}">
              <a16:creationId xmlns="" xmlns:a16="http://schemas.microsoft.com/office/drawing/2014/main" id="{00000000-0008-0000-0000-00003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6" name="Text Box 54">
          <a:extLst>
            <a:ext uri="{FF2B5EF4-FFF2-40B4-BE49-F238E27FC236}">
              <a16:creationId xmlns="" xmlns:a16="http://schemas.microsoft.com/office/drawing/2014/main" id="{00000000-0008-0000-0000-00003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7" name="Text Box 55">
          <a:extLst>
            <a:ext uri="{FF2B5EF4-FFF2-40B4-BE49-F238E27FC236}">
              <a16:creationId xmlns="" xmlns:a16="http://schemas.microsoft.com/office/drawing/2014/main" id="{00000000-0008-0000-0000-00003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8" name="Text Box 32">
          <a:extLst>
            <a:ext uri="{FF2B5EF4-FFF2-40B4-BE49-F238E27FC236}">
              <a16:creationId xmlns="" xmlns:a16="http://schemas.microsoft.com/office/drawing/2014/main" id="{00000000-0008-0000-0000-00003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29" name="Text Box 34">
          <a:extLst>
            <a:ext uri="{FF2B5EF4-FFF2-40B4-BE49-F238E27FC236}">
              <a16:creationId xmlns="" xmlns:a16="http://schemas.microsoft.com/office/drawing/2014/main" id="{00000000-0008-0000-0000-00003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0" name="Text Box 42">
          <a:extLst>
            <a:ext uri="{FF2B5EF4-FFF2-40B4-BE49-F238E27FC236}">
              <a16:creationId xmlns="" xmlns:a16="http://schemas.microsoft.com/office/drawing/2014/main" id="{00000000-0008-0000-0000-00003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1" name="Text Box 43">
          <a:extLst>
            <a:ext uri="{FF2B5EF4-FFF2-40B4-BE49-F238E27FC236}">
              <a16:creationId xmlns="" xmlns:a16="http://schemas.microsoft.com/office/drawing/2014/main" id="{00000000-0008-0000-0000-00003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2" name="Text Box 44">
          <a:extLst>
            <a:ext uri="{FF2B5EF4-FFF2-40B4-BE49-F238E27FC236}">
              <a16:creationId xmlns="" xmlns:a16="http://schemas.microsoft.com/office/drawing/2014/main" id="{00000000-0008-0000-0000-00004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3" name="Text Box 54">
          <a:extLst>
            <a:ext uri="{FF2B5EF4-FFF2-40B4-BE49-F238E27FC236}">
              <a16:creationId xmlns="" xmlns:a16="http://schemas.microsoft.com/office/drawing/2014/main" id="{00000000-0008-0000-0000-00004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4" name="Text Box 55">
          <a:extLst>
            <a:ext uri="{FF2B5EF4-FFF2-40B4-BE49-F238E27FC236}">
              <a16:creationId xmlns="" xmlns:a16="http://schemas.microsoft.com/office/drawing/2014/main" id="{00000000-0008-0000-0000-00004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5" name="Text Box 32">
          <a:extLst>
            <a:ext uri="{FF2B5EF4-FFF2-40B4-BE49-F238E27FC236}">
              <a16:creationId xmlns="" xmlns:a16="http://schemas.microsoft.com/office/drawing/2014/main" id="{00000000-0008-0000-0000-00004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6" name="Text Box 34">
          <a:extLst>
            <a:ext uri="{FF2B5EF4-FFF2-40B4-BE49-F238E27FC236}">
              <a16:creationId xmlns="" xmlns:a16="http://schemas.microsoft.com/office/drawing/2014/main" id="{00000000-0008-0000-0000-00004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7" name="Text Box 42">
          <a:extLst>
            <a:ext uri="{FF2B5EF4-FFF2-40B4-BE49-F238E27FC236}">
              <a16:creationId xmlns="" xmlns:a16="http://schemas.microsoft.com/office/drawing/2014/main" id="{00000000-0008-0000-0000-00004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8" name="Text Box 43">
          <a:extLst>
            <a:ext uri="{FF2B5EF4-FFF2-40B4-BE49-F238E27FC236}">
              <a16:creationId xmlns="" xmlns:a16="http://schemas.microsoft.com/office/drawing/2014/main" id="{00000000-0008-0000-0000-00004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39" name="Text Box 44">
          <a:extLst>
            <a:ext uri="{FF2B5EF4-FFF2-40B4-BE49-F238E27FC236}">
              <a16:creationId xmlns="" xmlns:a16="http://schemas.microsoft.com/office/drawing/2014/main" id="{00000000-0008-0000-0000-00004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0" name="Text Box 54">
          <a:extLst>
            <a:ext uri="{FF2B5EF4-FFF2-40B4-BE49-F238E27FC236}">
              <a16:creationId xmlns="" xmlns:a16="http://schemas.microsoft.com/office/drawing/2014/main" id="{00000000-0008-0000-0000-00004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1" name="Text Box 55">
          <a:extLst>
            <a:ext uri="{FF2B5EF4-FFF2-40B4-BE49-F238E27FC236}">
              <a16:creationId xmlns="" xmlns:a16="http://schemas.microsoft.com/office/drawing/2014/main" id="{00000000-0008-0000-0000-00004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2" name="Text Box 32">
          <a:extLst>
            <a:ext uri="{FF2B5EF4-FFF2-40B4-BE49-F238E27FC236}">
              <a16:creationId xmlns="" xmlns:a16="http://schemas.microsoft.com/office/drawing/2014/main" id="{00000000-0008-0000-0000-00004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3" name="Text Box 34">
          <a:extLst>
            <a:ext uri="{FF2B5EF4-FFF2-40B4-BE49-F238E27FC236}">
              <a16:creationId xmlns="" xmlns:a16="http://schemas.microsoft.com/office/drawing/2014/main" id="{00000000-0008-0000-0000-00004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4" name="Text Box 42">
          <a:extLst>
            <a:ext uri="{FF2B5EF4-FFF2-40B4-BE49-F238E27FC236}">
              <a16:creationId xmlns="" xmlns:a16="http://schemas.microsoft.com/office/drawing/2014/main" id="{00000000-0008-0000-0000-00004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5" name="Text Box 43">
          <a:extLst>
            <a:ext uri="{FF2B5EF4-FFF2-40B4-BE49-F238E27FC236}">
              <a16:creationId xmlns="" xmlns:a16="http://schemas.microsoft.com/office/drawing/2014/main" id="{00000000-0008-0000-0000-00004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6" name="Text Box 44">
          <a:extLst>
            <a:ext uri="{FF2B5EF4-FFF2-40B4-BE49-F238E27FC236}">
              <a16:creationId xmlns="" xmlns:a16="http://schemas.microsoft.com/office/drawing/2014/main" id="{00000000-0008-0000-0000-00004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7" name="Text Box 54">
          <a:extLst>
            <a:ext uri="{FF2B5EF4-FFF2-40B4-BE49-F238E27FC236}">
              <a16:creationId xmlns="" xmlns:a16="http://schemas.microsoft.com/office/drawing/2014/main" id="{00000000-0008-0000-0000-00004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8" name="Text Box 55">
          <a:extLst>
            <a:ext uri="{FF2B5EF4-FFF2-40B4-BE49-F238E27FC236}">
              <a16:creationId xmlns="" xmlns:a16="http://schemas.microsoft.com/office/drawing/2014/main" id="{00000000-0008-0000-0000-00005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49" name="Text Box 32">
          <a:extLst>
            <a:ext uri="{FF2B5EF4-FFF2-40B4-BE49-F238E27FC236}">
              <a16:creationId xmlns="" xmlns:a16="http://schemas.microsoft.com/office/drawing/2014/main" id="{00000000-0008-0000-0000-00005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0" name="Text Box 34">
          <a:extLst>
            <a:ext uri="{FF2B5EF4-FFF2-40B4-BE49-F238E27FC236}">
              <a16:creationId xmlns="" xmlns:a16="http://schemas.microsoft.com/office/drawing/2014/main" id="{00000000-0008-0000-0000-00005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1" name="Text Box 42">
          <a:extLst>
            <a:ext uri="{FF2B5EF4-FFF2-40B4-BE49-F238E27FC236}">
              <a16:creationId xmlns="" xmlns:a16="http://schemas.microsoft.com/office/drawing/2014/main" id="{00000000-0008-0000-0000-00005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2" name="Text Box 43">
          <a:extLst>
            <a:ext uri="{FF2B5EF4-FFF2-40B4-BE49-F238E27FC236}">
              <a16:creationId xmlns="" xmlns:a16="http://schemas.microsoft.com/office/drawing/2014/main" id="{00000000-0008-0000-0000-00005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3" name="Text Box 44">
          <a:extLst>
            <a:ext uri="{FF2B5EF4-FFF2-40B4-BE49-F238E27FC236}">
              <a16:creationId xmlns="" xmlns:a16="http://schemas.microsoft.com/office/drawing/2014/main" id="{00000000-0008-0000-0000-00005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4" name="Text Box 54">
          <a:extLst>
            <a:ext uri="{FF2B5EF4-FFF2-40B4-BE49-F238E27FC236}">
              <a16:creationId xmlns="" xmlns:a16="http://schemas.microsoft.com/office/drawing/2014/main" id="{00000000-0008-0000-0000-00005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5" name="Text Box 55">
          <a:extLst>
            <a:ext uri="{FF2B5EF4-FFF2-40B4-BE49-F238E27FC236}">
              <a16:creationId xmlns="" xmlns:a16="http://schemas.microsoft.com/office/drawing/2014/main" id="{00000000-0008-0000-0000-00005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6" name="Text Box 32">
          <a:extLst>
            <a:ext uri="{FF2B5EF4-FFF2-40B4-BE49-F238E27FC236}">
              <a16:creationId xmlns="" xmlns:a16="http://schemas.microsoft.com/office/drawing/2014/main" id="{00000000-0008-0000-0000-00005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7" name="Text Box 34">
          <a:extLst>
            <a:ext uri="{FF2B5EF4-FFF2-40B4-BE49-F238E27FC236}">
              <a16:creationId xmlns="" xmlns:a16="http://schemas.microsoft.com/office/drawing/2014/main" id="{00000000-0008-0000-0000-00005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8" name="Text Box 42">
          <a:extLst>
            <a:ext uri="{FF2B5EF4-FFF2-40B4-BE49-F238E27FC236}">
              <a16:creationId xmlns="" xmlns:a16="http://schemas.microsoft.com/office/drawing/2014/main" id="{00000000-0008-0000-0000-00005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59" name="Text Box 43">
          <a:extLst>
            <a:ext uri="{FF2B5EF4-FFF2-40B4-BE49-F238E27FC236}">
              <a16:creationId xmlns="" xmlns:a16="http://schemas.microsoft.com/office/drawing/2014/main" id="{00000000-0008-0000-0000-00005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0" name="Text Box 44">
          <a:extLst>
            <a:ext uri="{FF2B5EF4-FFF2-40B4-BE49-F238E27FC236}">
              <a16:creationId xmlns="" xmlns:a16="http://schemas.microsoft.com/office/drawing/2014/main" id="{00000000-0008-0000-0000-00005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1" name="Text Box 54">
          <a:extLst>
            <a:ext uri="{FF2B5EF4-FFF2-40B4-BE49-F238E27FC236}">
              <a16:creationId xmlns="" xmlns:a16="http://schemas.microsoft.com/office/drawing/2014/main" id="{00000000-0008-0000-0000-00005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2" name="Text Box 55">
          <a:extLst>
            <a:ext uri="{FF2B5EF4-FFF2-40B4-BE49-F238E27FC236}">
              <a16:creationId xmlns="" xmlns:a16="http://schemas.microsoft.com/office/drawing/2014/main" id="{00000000-0008-0000-0000-00005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3" name="Text Box 32">
          <a:extLst>
            <a:ext uri="{FF2B5EF4-FFF2-40B4-BE49-F238E27FC236}">
              <a16:creationId xmlns="" xmlns:a16="http://schemas.microsoft.com/office/drawing/2014/main" id="{00000000-0008-0000-0000-00005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4" name="Text Box 34">
          <a:extLst>
            <a:ext uri="{FF2B5EF4-FFF2-40B4-BE49-F238E27FC236}">
              <a16:creationId xmlns="" xmlns:a16="http://schemas.microsoft.com/office/drawing/2014/main" id="{00000000-0008-0000-0000-00006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5" name="Text Box 42">
          <a:extLst>
            <a:ext uri="{FF2B5EF4-FFF2-40B4-BE49-F238E27FC236}">
              <a16:creationId xmlns="" xmlns:a16="http://schemas.microsoft.com/office/drawing/2014/main" id="{00000000-0008-0000-0000-00006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6" name="Text Box 43">
          <a:extLst>
            <a:ext uri="{FF2B5EF4-FFF2-40B4-BE49-F238E27FC236}">
              <a16:creationId xmlns="" xmlns:a16="http://schemas.microsoft.com/office/drawing/2014/main" id="{00000000-0008-0000-0000-00006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7" name="Text Box 44">
          <a:extLst>
            <a:ext uri="{FF2B5EF4-FFF2-40B4-BE49-F238E27FC236}">
              <a16:creationId xmlns="" xmlns:a16="http://schemas.microsoft.com/office/drawing/2014/main" id="{00000000-0008-0000-0000-00006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8" name="Text Box 54">
          <a:extLst>
            <a:ext uri="{FF2B5EF4-FFF2-40B4-BE49-F238E27FC236}">
              <a16:creationId xmlns="" xmlns:a16="http://schemas.microsoft.com/office/drawing/2014/main" id="{00000000-0008-0000-0000-00006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69" name="Text Box 55">
          <a:extLst>
            <a:ext uri="{FF2B5EF4-FFF2-40B4-BE49-F238E27FC236}">
              <a16:creationId xmlns="" xmlns:a16="http://schemas.microsoft.com/office/drawing/2014/main" id="{00000000-0008-0000-0000-00006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0" name="Text Box 32">
          <a:extLst>
            <a:ext uri="{FF2B5EF4-FFF2-40B4-BE49-F238E27FC236}">
              <a16:creationId xmlns="" xmlns:a16="http://schemas.microsoft.com/office/drawing/2014/main" id="{00000000-0008-0000-0000-00006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1" name="Text Box 34">
          <a:extLst>
            <a:ext uri="{FF2B5EF4-FFF2-40B4-BE49-F238E27FC236}">
              <a16:creationId xmlns="" xmlns:a16="http://schemas.microsoft.com/office/drawing/2014/main" id="{00000000-0008-0000-0000-00006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2" name="Text Box 42">
          <a:extLst>
            <a:ext uri="{FF2B5EF4-FFF2-40B4-BE49-F238E27FC236}">
              <a16:creationId xmlns="" xmlns:a16="http://schemas.microsoft.com/office/drawing/2014/main" id="{00000000-0008-0000-0000-00006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3" name="Text Box 43">
          <a:extLst>
            <a:ext uri="{FF2B5EF4-FFF2-40B4-BE49-F238E27FC236}">
              <a16:creationId xmlns="" xmlns:a16="http://schemas.microsoft.com/office/drawing/2014/main" id="{00000000-0008-0000-0000-00006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4" name="Text Box 44">
          <a:extLst>
            <a:ext uri="{FF2B5EF4-FFF2-40B4-BE49-F238E27FC236}">
              <a16:creationId xmlns="" xmlns:a16="http://schemas.microsoft.com/office/drawing/2014/main" id="{00000000-0008-0000-0000-00006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5" name="Text Box 54">
          <a:extLst>
            <a:ext uri="{FF2B5EF4-FFF2-40B4-BE49-F238E27FC236}">
              <a16:creationId xmlns="" xmlns:a16="http://schemas.microsoft.com/office/drawing/2014/main" id="{00000000-0008-0000-0000-00006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6" name="Text Box 55">
          <a:extLst>
            <a:ext uri="{FF2B5EF4-FFF2-40B4-BE49-F238E27FC236}">
              <a16:creationId xmlns="" xmlns:a16="http://schemas.microsoft.com/office/drawing/2014/main" id="{00000000-0008-0000-0000-00006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7" name="Text Box 32">
          <a:extLst>
            <a:ext uri="{FF2B5EF4-FFF2-40B4-BE49-F238E27FC236}">
              <a16:creationId xmlns="" xmlns:a16="http://schemas.microsoft.com/office/drawing/2014/main" id="{00000000-0008-0000-0000-00006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8" name="Text Box 34">
          <a:extLst>
            <a:ext uri="{FF2B5EF4-FFF2-40B4-BE49-F238E27FC236}">
              <a16:creationId xmlns="" xmlns:a16="http://schemas.microsoft.com/office/drawing/2014/main" id="{00000000-0008-0000-0000-00006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79" name="Text Box 42">
          <a:extLst>
            <a:ext uri="{FF2B5EF4-FFF2-40B4-BE49-F238E27FC236}">
              <a16:creationId xmlns="" xmlns:a16="http://schemas.microsoft.com/office/drawing/2014/main" id="{00000000-0008-0000-0000-00006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0" name="Text Box 43">
          <a:extLst>
            <a:ext uri="{FF2B5EF4-FFF2-40B4-BE49-F238E27FC236}">
              <a16:creationId xmlns="" xmlns:a16="http://schemas.microsoft.com/office/drawing/2014/main" id="{00000000-0008-0000-0000-00007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1" name="Text Box 44">
          <a:extLst>
            <a:ext uri="{FF2B5EF4-FFF2-40B4-BE49-F238E27FC236}">
              <a16:creationId xmlns="" xmlns:a16="http://schemas.microsoft.com/office/drawing/2014/main" id="{00000000-0008-0000-0000-00007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2" name="Text Box 54">
          <a:extLst>
            <a:ext uri="{FF2B5EF4-FFF2-40B4-BE49-F238E27FC236}">
              <a16:creationId xmlns="" xmlns:a16="http://schemas.microsoft.com/office/drawing/2014/main" id="{00000000-0008-0000-0000-00007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3" name="Text Box 55">
          <a:extLst>
            <a:ext uri="{FF2B5EF4-FFF2-40B4-BE49-F238E27FC236}">
              <a16:creationId xmlns="" xmlns:a16="http://schemas.microsoft.com/office/drawing/2014/main" id="{00000000-0008-0000-0000-00007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4" name="Text Box 32">
          <a:extLst>
            <a:ext uri="{FF2B5EF4-FFF2-40B4-BE49-F238E27FC236}">
              <a16:creationId xmlns="" xmlns:a16="http://schemas.microsoft.com/office/drawing/2014/main" id="{00000000-0008-0000-0000-00007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5" name="Text Box 34">
          <a:extLst>
            <a:ext uri="{FF2B5EF4-FFF2-40B4-BE49-F238E27FC236}">
              <a16:creationId xmlns="" xmlns:a16="http://schemas.microsoft.com/office/drawing/2014/main" id="{00000000-0008-0000-0000-00007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6" name="Text Box 42">
          <a:extLst>
            <a:ext uri="{FF2B5EF4-FFF2-40B4-BE49-F238E27FC236}">
              <a16:creationId xmlns="" xmlns:a16="http://schemas.microsoft.com/office/drawing/2014/main" id="{00000000-0008-0000-0000-00007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7" name="Text Box 43">
          <a:extLst>
            <a:ext uri="{FF2B5EF4-FFF2-40B4-BE49-F238E27FC236}">
              <a16:creationId xmlns="" xmlns:a16="http://schemas.microsoft.com/office/drawing/2014/main" id="{00000000-0008-0000-0000-00007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8" name="Text Box 44">
          <a:extLst>
            <a:ext uri="{FF2B5EF4-FFF2-40B4-BE49-F238E27FC236}">
              <a16:creationId xmlns="" xmlns:a16="http://schemas.microsoft.com/office/drawing/2014/main" id="{00000000-0008-0000-0000-00007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89" name="Text Box 54">
          <a:extLst>
            <a:ext uri="{FF2B5EF4-FFF2-40B4-BE49-F238E27FC236}">
              <a16:creationId xmlns="" xmlns:a16="http://schemas.microsoft.com/office/drawing/2014/main" id="{00000000-0008-0000-0000-00007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0" name="Text Box 55">
          <a:extLst>
            <a:ext uri="{FF2B5EF4-FFF2-40B4-BE49-F238E27FC236}">
              <a16:creationId xmlns="" xmlns:a16="http://schemas.microsoft.com/office/drawing/2014/main" id="{00000000-0008-0000-0000-00007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1" name="Text Box 32">
          <a:extLst>
            <a:ext uri="{FF2B5EF4-FFF2-40B4-BE49-F238E27FC236}">
              <a16:creationId xmlns="" xmlns:a16="http://schemas.microsoft.com/office/drawing/2014/main" id="{00000000-0008-0000-0000-00007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2" name="Text Box 34">
          <a:extLst>
            <a:ext uri="{FF2B5EF4-FFF2-40B4-BE49-F238E27FC236}">
              <a16:creationId xmlns="" xmlns:a16="http://schemas.microsoft.com/office/drawing/2014/main" id="{00000000-0008-0000-0000-00007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3" name="Text Box 42">
          <a:extLst>
            <a:ext uri="{FF2B5EF4-FFF2-40B4-BE49-F238E27FC236}">
              <a16:creationId xmlns="" xmlns:a16="http://schemas.microsoft.com/office/drawing/2014/main" id="{00000000-0008-0000-0000-00007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4" name="Text Box 43">
          <a:extLst>
            <a:ext uri="{FF2B5EF4-FFF2-40B4-BE49-F238E27FC236}">
              <a16:creationId xmlns="" xmlns:a16="http://schemas.microsoft.com/office/drawing/2014/main" id="{00000000-0008-0000-0000-00007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5" name="Text Box 44">
          <a:extLst>
            <a:ext uri="{FF2B5EF4-FFF2-40B4-BE49-F238E27FC236}">
              <a16:creationId xmlns="" xmlns:a16="http://schemas.microsoft.com/office/drawing/2014/main" id="{00000000-0008-0000-0000-00007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6" name="Text Box 54">
          <a:extLst>
            <a:ext uri="{FF2B5EF4-FFF2-40B4-BE49-F238E27FC236}">
              <a16:creationId xmlns="" xmlns:a16="http://schemas.microsoft.com/office/drawing/2014/main" id="{00000000-0008-0000-0000-00008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7" name="Text Box 55">
          <a:extLst>
            <a:ext uri="{FF2B5EF4-FFF2-40B4-BE49-F238E27FC236}">
              <a16:creationId xmlns="" xmlns:a16="http://schemas.microsoft.com/office/drawing/2014/main" id="{00000000-0008-0000-0000-00008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8" name="Text Box 32">
          <a:extLst>
            <a:ext uri="{FF2B5EF4-FFF2-40B4-BE49-F238E27FC236}">
              <a16:creationId xmlns="" xmlns:a16="http://schemas.microsoft.com/office/drawing/2014/main" id="{00000000-0008-0000-0000-00008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899" name="Text Box 34">
          <a:extLst>
            <a:ext uri="{FF2B5EF4-FFF2-40B4-BE49-F238E27FC236}">
              <a16:creationId xmlns="" xmlns:a16="http://schemas.microsoft.com/office/drawing/2014/main" id="{00000000-0008-0000-0000-00008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0" name="Text Box 42">
          <a:extLst>
            <a:ext uri="{FF2B5EF4-FFF2-40B4-BE49-F238E27FC236}">
              <a16:creationId xmlns="" xmlns:a16="http://schemas.microsoft.com/office/drawing/2014/main" id="{00000000-0008-0000-0000-00008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1" name="Text Box 43">
          <a:extLst>
            <a:ext uri="{FF2B5EF4-FFF2-40B4-BE49-F238E27FC236}">
              <a16:creationId xmlns="" xmlns:a16="http://schemas.microsoft.com/office/drawing/2014/main" id="{00000000-0008-0000-0000-00008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2" name="Text Box 44">
          <a:extLst>
            <a:ext uri="{FF2B5EF4-FFF2-40B4-BE49-F238E27FC236}">
              <a16:creationId xmlns="" xmlns:a16="http://schemas.microsoft.com/office/drawing/2014/main" id="{00000000-0008-0000-0000-00008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3" name="Text Box 54">
          <a:extLst>
            <a:ext uri="{FF2B5EF4-FFF2-40B4-BE49-F238E27FC236}">
              <a16:creationId xmlns="" xmlns:a16="http://schemas.microsoft.com/office/drawing/2014/main" id="{00000000-0008-0000-0000-00008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4" name="Text Box 55">
          <a:extLst>
            <a:ext uri="{FF2B5EF4-FFF2-40B4-BE49-F238E27FC236}">
              <a16:creationId xmlns="" xmlns:a16="http://schemas.microsoft.com/office/drawing/2014/main" id="{00000000-0008-0000-0000-00008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5" name="Text Box 32">
          <a:extLst>
            <a:ext uri="{FF2B5EF4-FFF2-40B4-BE49-F238E27FC236}">
              <a16:creationId xmlns="" xmlns:a16="http://schemas.microsoft.com/office/drawing/2014/main" id="{00000000-0008-0000-0000-00008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6" name="Text Box 34">
          <a:extLst>
            <a:ext uri="{FF2B5EF4-FFF2-40B4-BE49-F238E27FC236}">
              <a16:creationId xmlns="" xmlns:a16="http://schemas.microsoft.com/office/drawing/2014/main" id="{00000000-0008-0000-0000-00008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7" name="Text Box 42">
          <a:extLst>
            <a:ext uri="{FF2B5EF4-FFF2-40B4-BE49-F238E27FC236}">
              <a16:creationId xmlns="" xmlns:a16="http://schemas.microsoft.com/office/drawing/2014/main" id="{00000000-0008-0000-0000-00008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8" name="Text Box 43">
          <a:extLst>
            <a:ext uri="{FF2B5EF4-FFF2-40B4-BE49-F238E27FC236}">
              <a16:creationId xmlns="" xmlns:a16="http://schemas.microsoft.com/office/drawing/2014/main" id="{00000000-0008-0000-0000-00008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09" name="Text Box 44">
          <a:extLst>
            <a:ext uri="{FF2B5EF4-FFF2-40B4-BE49-F238E27FC236}">
              <a16:creationId xmlns="" xmlns:a16="http://schemas.microsoft.com/office/drawing/2014/main" id="{00000000-0008-0000-0000-00008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0" name="Text Box 54">
          <a:extLst>
            <a:ext uri="{FF2B5EF4-FFF2-40B4-BE49-F238E27FC236}">
              <a16:creationId xmlns="" xmlns:a16="http://schemas.microsoft.com/office/drawing/2014/main" id="{00000000-0008-0000-0000-00008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1" name="Text Box 55">
          <a:extLst>
            <a:ext uri="{FF2B5EF4-FFF2-40B4-BE49-F238E27FC236}">
              <a16:creationId xmlns="" xmlns:a16="http://schemas.microsoft.com/office/drawing/2014/main" id="{00000000-0008-0000-0000-00008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2" name="Text Box 32">
          <a:extLst>
            <a:ext uri="{FF2B5EF4-FFF2-40B4-BE49-F238E27FC236}">
              <a16:creationId xmlns="" xmlns:a16="http://schemas.microsoft.com/office/drawing/2014/main" id="{00000000-0008-0000-0000-00009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3" name="Text Box 34">
          <a:extLst>
            <a:ext uri="{FF2B5EF4-FFF2-40B4-BE49-F238E27FC236}">
              <a16:creationId xmlns="" xmlns:a16="http://schemas.microsoft.com/office/drawing/2014/main" id="{00000000-0008-0000-0000-00009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4" name="Text Box 42">
          <a:extLst>
            <a:ext uri="{FF2B5EF4-FFF2-40B4-BE49-F238E27FC236}">
              <a16:creationId xmlns="" xmlns:a16="http://schemas.microsoft.com/office/drawing/2014/main" id="{00000000-0008-0000-0000-00009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5" name="Text Box 43">
          <a:extLst>
            <a:ext uri="{FF2B5EF4-FFF2-40B4-BE49-F238E27FC236}">
              <a16:creationId xmlns="" xmlns:a16="http://schemas.microsoft.com/office/drawing/2014/main" id="{00000000-0008-0000-0000-00009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6" name="Text Box 44">
          <a:extLst>
            <a:ext uri="{FF2B5EF4-FFF2-40B4-BE49-F238E27FC236}">
              <a16:creationId xmlns="" xmlns:a16="http://schemas.microsoft.com/office/drawing/2014/main" id="{00000000-0008-0000-0000-00009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7" name="Text Box 54">
          <a:extLst>
            <a:ext uri="{FF2B5EF4-FFF2-40B4-BE49-F238E27FC236}">
              <a16:creationId xmlns="" xmlns:a16="http://schemas.microsoft.com/office/drawing/2014/main" id="{00000000-0008-0000-0000-00009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8" name="Text Box 55">
          <a:extLst>
            <a:ext uri="{FF2B5EF4-FFF2-40B4-BE49-F238E27FC236}">
              <a16:creationId xmlns="" xmlns:a16="http://schemas.microsoft.com/office/drawing/2014/main" id="{00000000-0008-0000-0000-00009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19" name="Text Box 32">
          <a:extLst>
            <a:ext uri="{FF2B5EF4-FFF2-40B4-BE49-F238E27FC236}">
              <a16:creationId xmlns="" xmlns:a16="http://schemas.microsoft.com/office/drawing/2014/main" id="{00000000-0008-0000-0000-00009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0" name="Text Box 34">
          <a:extLst>
            <a:ext uri="{FF2B5EF4-FFF2-40B4-BE49-F238E27FC236}">
              <a16:creationId xmlns="" xmlns:a16="http://schemas.microsoft.com/office/drawing/2014/main" id="{00000000-0008-0000-0000-00009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1" name="Text Box 42">
          <a:extLst>
            <a:ext uri="{FF2B5EF4-FFF2-40B4-BE49-F238E27FC236}">
              <a16:creationId xmlns="" xmlns:a16="http://schemas.microsoft.com/office/drawing/2014/main" id="{00000000-0008-0000-0000-00009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2" name="Text Box 43">
          <a:extLst>
            <a:ext uri="{FF2B5EF4-FFF2-40B4-BE49-F238E27FC236}">
              <a16:creationId xmlns="" xmlns:a16="http://schemas.microsoft.com/office/drawing/2014/main" id="{00000000-0008-0000-0000-00009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3" name="Text Box 44">
          <a:extLst>
            <a:ext uri="{FF2B5EF4-FFF2-40B4-BE49-F238E27FC236}">
              <a16:creationId xmlns="" xmlns:a16="http://schemas.microsoft.com/office/drawing/2014/main" id="{00000000-0008-0000-0000-00009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4" name="Text Box 54">
          <a:extLst>
            <a:ext uri="{FF2B5EF4-FFF2-40B4-BE49-F238E27FC236}">
              <a16:creationId xmlns="" xmlns:a16="http://schemas.microsoft.com/office/drawing/2014/main" id="{00000000-0008-0000-0000-00009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5" name="Text Box 55">
          <a:extLst>
            <a:ext uri="{FF2B5EF4-FFF2-40B4-BE49-F238E27FC236}">
              <a16:creationId xmlns="" xmlns:a16="http://schemas.microsoft.com/office/drawing/2014/main" id="{00000000-0008-0000-0000-00009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6" name="Text Box 32">
          <a:extLst>
            <a:ext uri="{FF2B5EF4-FFF2-40B4-BE49-F238E27FC236}">
              <a16:creationId xmlns="" xmlns:a16="http://schemas.microsoft.com/office/drawing/2014/main" id="{00000000-0008-0000-0000-00009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7" name="Text Box 34">
          <a:extLst>
            <a:ext uri="{FF2B5EF4-FFF2-40B4-BE49-F238E27FC236}">
              <a16:creationId xmlns="" xmlns:a16="http://schemas.microsoft.com/office/drawing/2014/main" id="{00000000-0008-0000-0000-00009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8" name="Text Box 42">
          <a:extLst>
            <a:ext uri="{FF2B5EF4-FFF2-40B4-BE49-F238E27FC236}">
              <a16:creationId xmlns="" xmlns:a16="http://schemas.microsoft.com/office/drawing/2014/main" id="{00000000-0008-0000-0000-0000A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29" name="Text Box 43">
          <a:extLst>
            <a:ext uri="{FF2B5EF4-FFF2-40B4-BE49-F238E27FC236}">
              <a16:creationId xmlns="" xmlns:a16="http://schemas.microsoft.com/office/drawing/2014/main" id="{00000000-0008-0000-0000-0000A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0" name="Text Box 44">
          <a:extLst>
            <a:ext uri="{FF2B5EF4-FFF2-40B4-BE49-F238E27FC236}">
              <a16:creationId xmlns="" xmlns:a16="http://schemas.microsoft.com/office/drawing/2014/main" id="{00000000-0008-0000-0000-0000A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1" name="Text Box 54">
          <a:extLst>
            <a:ext uri="{FF2B5EF4-FFF2-40B4-BE49-F238E27FC236}">
              <a16:creationId xmlns="" xmlns:a16="http://schemas.microsoft.com/office/drawing/2014/main" id="{00000000-0008-0000-0000-0000A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2" name="Text Box 55">
          <a:extLst>
            <a:ext uri="{FF2B5EF4-FFF2-40B4-BE49-F238E27FC236}">
              <a16:creationId xmlns="" xmlns:a16="http://schemas.microsoft.com/office/drawing/2014/main" id="{00000000-0008-0000-0000-0000A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3" name="Text Box 32">
          <a:extLst>
            <a:ext uri="{FF2B5EF4-FFF2-40B4-BE49-F238E27FC236}">
              <a16:creationId xmlns="" xmlns:a16="http://schemas.microsoft.com/office/drawing/2014/main" id="{00000000-0008-0000-0000-0000A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4" name="Text Box 34">
          <a:extLst>
            <a:ext uri="{FF2B5EF4-FFF2-40B4-BE49-F238E27FC236}">
              <a16:creationId xmlns="" xmlns:a16="http://schemas.microsoft.com/office/drawing/2014/main" id="{00000000-0008-0000-0000-0000A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5" name="Text Box 42">
          <a:extLst>
            <a:ext uri="{FF2B5EF4-FFF2-40B4-BE49-F238E27FC236}">
              <a16:creationId xmlns="" xmlns:a16="http://schemas.microsoft.com/office/drawing/2014/main" id="{00000000-0008-0000-0000-0000A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6" name="Text Box 43">
          <a:extLst>
            <a:ext uri="{FF2B5EF4-FFF2-40B4-BE49-F238E27FC236}">
              <a16:creationId xmlns="" xmlns:a16="http://schemas.microsoft.com/office/drawing/2014/main" id="{00000000-0008-0000-0000-0000A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7" name="Text Box 44">
          <a:extLst>
            <a:ext uri="{FF2B5EF4-FFF2-40B4-BE49-F238E27FC236}">
              <a16:creationId xmlns="" xmlns:a16="http://schemas.microsoft.com/office/drawing/2014/main" id="{00000000-0008-0000-0000-0000A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8" name="Text Box 54">
          <a:extLst>
            <a:ext uri="{FF2B5EF4-FFF2-40B4-BE49-F238E27FC236}">
              <a16:creationId xmlns="" xmlns:a16="http://schemas.microsoft.com/office/drawing/2014/main" id="{00000000-0008-0000-0000-0000A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39" name="Text Box 55">
          <a:extLst>
            <a:ext uri="{FF2B5EF4-FFF2-40B4-BE49-F238E27FC236}">
              <a16:creationId xmlns="" xmlns:a16="http://schemas.microsoft.com/office/drawing/2014/main" id="{00000000-0008-0000-0000-0000A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0" name="Text Box 32">
          <a:extLst>
            <a:ext uri="{FF2B5EF4-FFF2-40B4-BE49-F238E27FC236}">
              <a16:creationId xmlns="" xmlns:a16="http://schemas.microsoft.com/office/drawing/2014/main" id="{00000000-0008-0000-0000-0000A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1" name="Text Box 34">
          <a:extLst>
            <a:ext uri="{FF2B5EF4-FFF2-40B4-BE49-F238E27FC236}">
              <a16:creationId xmlns="" xmlns:a16="http://schemas.microsoft.com/office/drawing/2014/main" id="{00000000-0008-0000-0000-0000A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2" name="Text Box 42">
          <a:extLst>
            <a:ext uri="{FF2B5EF4-FFF2-40B4-BE49-F238E27FC236}">
              <a16:creationId xmlns="" xmlns:a16="http://schemas.microsoft.com/office/drawing/2014/main" id="{00000000-0008-0000-0000-0000A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3" name="Text Box 43">
          <a:extLst>
            <a:ext uri="{FF2B5EF4-FFF2-40B4-BE49-F238E27FC236}">
              <a16:creationId xmlns="" xmlns:a16="http://schemas.microsoft.com/office/drawing/2014/main" id="{00000000-0008-0000-0000-0000A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4" name="Text Box 44">
          <a:extLst>
            <a:ext uri="{FF2B5EF4-FFF2-40B4-BE49-F238E27FC236}">
              <a16:creationId xmlns="" xmlns:a16="http://schemas.microsoft.com/office/drawing/2014/main" id="{00000000-0008-0000-0000-0000B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5" name="Text Box 54">
          <a:extLst>
            <a:ext uri="{FF2B5EF4-FFF2-40B4-BE49-F238E27FC236}">
              <a16:creationId xmlns="" xmlns:a16="http://schemas.microsoft.com/office/drawing/2014/main" id="{00000000-0008-0000-0000-0000B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6" name="Text Box 55">
          <a:extLst>
            <a:ext uri="{FF2B5EF4-FFF2-40B4-BE49-F238E27FC236}">
              <a16:creationId xmlns="" xmlns:a16="http://schemas.microsoft.com/office/drawing/2014/main" id="{00000000-0008-0000-0000-0000B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7" name="Text Box 32">
          <a:extLst>
            <a:ext uri="{FF2B5EF4-FFF2-40B4-BE49-F238E27FC236}">
              <a16:creationId xmlns="" xmlns:a16="http://schemas.microsoft.com/office/drawing/2014/main" id="{00000000-0008-0000-0000-0000B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8" name="Text Box 34">
          <a:extLst>
            <a:ext uri="{FF2B5EF4-FFF2-40B4-BE49-F238E27FC236}">
              <a16:creationId xmlns="" xmlns:a16="http://schemas.microsoft.com/office/drawing/2014/main" id="{00000000-0008-0000-0000-0000B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49" name="Text Box 42">
          <a:extLst>
            <a:ext uri="{FF2B5EF4-FFF2-40B4-BE49-F238E27FC236}">
              <a16:creationId xmlns="" xmlns:a16="http://schemas.microsoft.com/office/drawing/2014/main" id="{00000000-0008-0000-0000-0000B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0" name="Text Box 43">
          <a:extLst>
            <a:ext uri="{FF2B5EF4-FFF2-40B4-BE49-F238E27FC236}">
              <a16:creationId xmlns="" xmlns:a16="http://schemas.microsoft.com/office/drawing/2014/main" id="{00000000-0008-0000-0000-0000B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1" name="Text Box 44">
          <a:extLst>
            <a:ext uri="{FF2B5EF4-FFF2-40B4-BE49-F238E27FC236}">
              <a16:creationId xmlns="" xmlns:a16="http://schemas.microsoft.com/office/drawing/2014/main" id="{00000000-0008-0000-0000-0000B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2" name="Text Box 54">
          <a:extLst>
            <a:ext uri="{FF2B5EF4-FFF2-40B4-BE49-F238E27FC236}">
              <a16:creationId xmlns="" xmlns:a16="http://schemas.microsoft.com/office/drawing/2014/main" id="{00000000-0008-0000-0000-0000B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3" name="Text Box 55">
          <a:extLst>
            <a:ext uri="{FF2B5EF4-FFF2-40B4-BE49-F238E27FC236}">
              <a16:creationId xmlns="" xmlns:a16="http://schemas.microsoft.com/office/drawing/2014/main" id="{00000000-0008-0000-0000-0000B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4" name="Text Box 32">
          <a:extLst>
            <a:ext uri="{FF2B5EF4-FFF2-40B4-BE49-F238E27FC236}">
              <a16:creationId xmlns="" xmlns:a16="http://schemas.microsoft.com/office/drawing/2014/main" id="{00000000-0008-0000-0000-0000B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5" name="Text Box 34">
          <a:extLst>
            <a:ext uri="{FF2B5EF4-FFF2-40B4-BE49-F238E27FC236}">
              <a16:creationId xmlns="" xmlns:a16="http://schemas.microsoft.com/office/drawing/2014/main" id="{00000000-0008-0000-0000-0000B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6" name="Text Box 42">
          <a:extLst>
            <a:ext uri="{FF2B5EF4-FFF2-40B4-BE49-F238E27FC236}">
              <a16:creationId xmlns="" xmlns:a16="http://schemas.microsoft.com/office/drawing/2014/main" id="{00000000-0008-0000-0000-0000B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7" name="Text Box 43">
          <a:extLst>
            <a:ext uri="{FF2B5EF4-FFF2-40B4-BE49-F238E27FC236}">
              <a16:creationId xmlns="" xmlns:a16="http://schemas.microsoft.com/office/drawing/2014/main" id="{00000000-0008-0000-0000-0000B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8" name="Text Box 44">
          <a:extLst>
            <a:ext uri="{FF2B5EF4-FFF2-40B4-BE49-F238E27FC236}">
              <a16:creationId xmlns="" xmlns:a16="http://schemas.microsoft.com/office/drawing/2014/main" id="{00000000-0008-0000-0000-0000B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59" name="Text Box 54">
          <a:extLst>
            <a:ext uri="{FF2B5EF4-FFF2-40B4-BE49-F238E27FC236}">
              <a16:creationId xmlns="" xmlns:a16="http://schemas.microsoft.com/office/drawing/2014/main" id="{00000000-0008-0000-0000-0000B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0" name="Text Box 55">
          <a:extLst>
            <a:ext uri="{FF2B5EF4-FFF2-40B4-BE49-F238E27FC236}">
              <a16:creationId xmlns="" xmlns:a16="http://schemas.microsoft.com/office/drawing/2014/main" id="{00000000-0008-0000-0000-0000C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1" name="Text Box 32">
          <a:extLst>
            <a:ext uri="{FF2B5EF4-FFF2-40B4-BE49-F238E27FC236}">
              <a16:creationId xmlns="" xmlns:a16="http://schemas.microsoft.com/office/drawing/2014/main" id="{00000000-0008-0000-0000-0000C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2" name="Text Box 34">
          <a:extLst>
            <a:ext uri="{FF2B5EF4-FFF2-40B4-BE49-F238E27FC236}">
              <a16:creationId xmlns="" xmlns:a16="http://schemas.microsoft.com/office/drawing/2014/main" id="{00000000-0008-0000-0000-0000C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3" name="Text Box 42">
          <a:extLst>
            <a:ext uri="{FF2B5EF4-FFF2-40B4-BE49-F238E27FC236}">
              <a16:creationId xmlns="" xmlns:a16="http://schemas.microsoft.com/office/drawing/2014/main" id="{00000000-0008-0000-0000-0000C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4" name="Text Box 43">
          <a:extLst>
            <a:ext uri="{FF2B5EF4-FFF2-40B4-BE49-F238E27FC236}">
              <a16:creationId xmlns="" xmlns:a16="http://schemas.microsoft.com/office/drawing/2014/main" id="{00000000-0008-0000-0000-0000C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5" name="Text Box 44">
          <a:extLst>
            <a:ext uri="{FF2B5EF4-FFF2-40B4-BE49-F238E27FC236}">
              <a16:creationId xmlns="" xmlns:a16="http://schemas.microsoft.com/office/drawing/2014/main" id="{00000000-0008-0000-0000-0000C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6" name="Text Box 54">
          <a:extLst>
            <a:ext uri="{FF2B5EF4-FFF2-40B4-BE49-F238E27FC236}">
              <a16:creationId xmlns="" xmlns:a16="http://schemas.microsoft.com/office/drawing/2014/main" id="{00000000-0008-0000-0000-0000C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7" name="Text Box 55">
          <a:extLst>
            <a:ext uri="{FF2B5EF4-FFF2-40B4-BE49-F238E27FC236}">
              <a16:creationId xmlns="" xmlns:a16="http://schemas.microsoft.com/office/drawing/2014/main" id="{00000000-0008-0000-0000-0000C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8" name="Text Box 32">
          <a:extLst>
            <a:ext uri="{FF2B5EF4-FFF2-40B4-BE49-F238E27FC236}">
              <a16:creationId xmlns="" xmlns:a16="http://schemas.microsoft.com/office/drawing/2014/main" id="{00000000-0008-0000-0000-0000C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69" name="Text Box 34">
          <a:extLst>
            <a:ext uri="{FF2B5EF4-FFF2-40B4-BE49-F238E27FC236}">
              <a16:creationId xmlns="" xmlns:a16="http://schemas.microsoft.com/office/drawing/2014/main" id="{00000000-0008-0000-0000-0000C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0" name="Text Box 42">
          <a:extLst>
            <a:ext uri="{FF2B5EF4-FFF2-40B4-BE49-F238E27FC236}">
              <a16:creationId xmlns="" xmlns:a16="http://schemas.microsoft.com/office/drawing/2014/main" id="{00000000-0008-0000-0000-0000C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1" name="Text Box 43">
          <a:extLst>
            <a:ext uri="{FF2B5EF4-FFF2-40B4-BE49-F238E27FC236}">
              <a16:creationId xmlns="" xmlns:a16="http://schemas.microsoft.com/office/drawing/2014/main" id="{00000000-0008-0000-0000-0000C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2" name="Text Box 44">
          <a:extLst>
            <a:ext uri="{FF2B5EF4-FFF2-40B4-BE49-F238E27FC236}">
              <a16:creationId xmlns="" xmlns:a16="http://schemas.microsoft.com/office/drawing/2014/main" id="{00000000-0008-0000-0000-0000C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3" name="Text Box 54">
          <a:extLst>
            <a:ext uri="{FF2B5EF4-FFF2-40B4-BE49-F238E27FC236}">
              <a16:creationId xmlns="" xmlns:a16="http://schemas.microsoft.com/office/drawing/2014/main" id="{00000000-0008-0000-0000-0000C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4" name="Text Box 55">
          <a:extLst>
            <a:ext uri="{FF2B5EF4-FFF2-40B4-BE49-F238E27FC236}">
              <a16:creationId xmlns="" xmlns:a16="http://schemas.microsoft.com/office/drawing/2014/main" id="{00000000-0008-0000-0000-0000C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5" name="Text Box 32">
          <a:extLst>
            <a:ext uri="{FF2B5EF4-FFF2-40B4-BE49-F238E27FC236}">
              <a16:creationId xmlns="" xmlns:a16="http://schemas.microsoft.com/office/drawing/2014/main" id="{00000000-0008-0000-0000-0000C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6" name="Text Box 34">
          <a:extLst>
            <a:ext uri="{FF2B5EF4-FFF2-40B4-BE49-F238E27FC236}">
              <a16:creationId xmlns="" xmlns:a16="http://schemas.microsoft.com/office/drawing/2014/main" id="{00000000-0008-0000-0000-0000D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7" name="Text Box 42">
          <a:extLst>
            <a:ext uri="{FF2B5EF4-FFF2-40B4-BE49-F238E27FC236}">
              <a16:creationId xmlns="" xmlns:a16="http://schemas.microsoft.com/office/drawing/2014/main" id="{00000000-0008-0000-0000-0000D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8" name="Text Box 43">
          <a:extLst>
            <a:ext uri="{FF2B5EF4-FFF2-40B4-BE49-F238E27FC236}">
              <a16:creationId xmlns="" xmlns:a16="http://schemas.microsoft.com/office/drawing/2014/main" id="{00000000-0008-0000-0000-0000D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79" name="Text Box 44">
          <a:extLst>
            <a:ext uri="{FF2B5EF4-FFF2-40B4-BE49-F238E27FC236}">
              <a16:creationId xmlns="" xmlns:a16="http://schemas.microsoft.com/office/drawing/2014/main" id="{00000000-0008-0000-0000-0000D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0" name="Text Box 54">
          <a:extLst>
            <a:ext uri="{FF2B5EF4-FFF2-40B4-BE49-F238E27FC236}">
              <a16:creationId xmlns="" xmlns:a16="http://schemas.microsoft.com/office/drawing/2014/main" id="{00000000-0008-0000-0000-0000D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1" name="Text Box 55">
          <a:extLst>
            <a:ext uri="{FF2B5EF4-FFF2-40B4-BE49-F238E27FC236}">
              <a16:creationId xmlns="" xmlns:a16="http://schemas.microsoft.com/office/drawing/2014/main" id="{00000000-0008-0000-0000-0000D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2" name="Text Box 32">
          <a:extLst>
            <a:ext uri="{FF2B5EF4-FFF2-40B4-BE49-F238E27FC236}">
              <a16:creationId xmlns="" xmlns:a16="http://schemas.microsoft.com/office/drawing/2014/main" id="{00000000-0008-0000-0000-0000D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3" name="Text Box 34">
          <a:extLst>
            <a:ext uri="{FF2B5EF4-FFF2-40B4-BE49-F238E27FC236}">
              <a16:creationId xmlns="" xmlns:a16="http://schemas.microsoft.com/office/drawing/2014/main" id="{00000000-0008-0000-0000-0000D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4" name="Text Box 42">
          <a:extLst>
            <a:ext uri="{FF2B5EF4-FFF2-40B4-BE49-F238E27FC236}">
              <a16:creationId xmlns="" xmlns:a16="http://schemas.microsoft.com/office/drawing/2014/main" id="{00000000-0008-0000-0000-0000D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5" name="Text Box 43">
          <a:extLst>
            <a:ext uri="{FF2B5EF4-FFF2-40B4-BE49-F238E27FC236}">
              <a16:creationId xmlns="" xmlns:a16="http://schemas.microsoft.com/office/drawing/2014/main" id="{00000000-0008-0000-0000-0000D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6" name="Text Box 44">
          <a:extLst>
            <a:ext uri="{FF2B5EF4-FFF2-40B4-BE49-F238E27FC236}">
              <a16:creationId xmlns="" xmlns:a16="http://schemas.microsoft.com/office/drawing/2014/main" id="{00000000-0008-0000-0000-0000D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7" name="Text Box 54">
          <a:extLst>
            <a:ext uri="{FF2B5EF4-FFF2-40B4-BE49-F238E27FC236}">
              <a16:creationId xmlns="" xmlns:a16="http://schemas.microsoft.com/office/drawing/2014/main" id="{00000000-0008-0000-0000-0000D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8" name="Text Box 55">
          <a:extLst>
            <a:ext uri="{FF2B5EF4-FFF2-40B4-BE49-F238E27FC236}">
              <a16:creationId xmlns="" xmlns:a16="http://schemas.microsoft.com/office/drawing/2014/main" id="{00000000-0008-0000-0000-0000D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89" name="Text Box 32">
          <a:extLst>
            <a:ext uri="{FF2B5EF4-FFF2-40B4-BE49-F238E27FC236}">
              <a16:creationId xmlns="" xmlns:a16="http://schemas.microsoft.com/office/drawing/2014/main" id="{00000000-0008-0000-0000-0000D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0" name="Text Box 34">
          <a:extLst>
            <a:ext uri="{FF2B5EF4-FFF2-40B4-BE49-F238E27FC236}">
              <a16:creationId xmlns="" xmlns:a16="http://schemas.microsoft.com/office/drawing/2014/main" id="{00000000-0008-0000-0000-0000D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1" name="Text Box 42">
          <a:extLst>
            <a:ext uri="{FF2B5EF4-FFF2-40B4-BE49-F238E27FC236}">
              <a16:creationId xmlns="" xmlns:a16="http://schemas.microsoft.com/office/drawing/2014/main" id="{00000000-0008-0000-0000-0000D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2" name="Text Box 43">
          <a:extLst>
            <a:ext uri="{FF2B5EF4-FFF2-40B4-BE49-F238E27FC236}">
              <a16:creationId xmlns="" xmlns:a16="http://schemas.microsoft.com/office/drawing/2014/main" id="{00000000-0008-0000-0000-0000E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3" name="Text Box 44">
          <a:extLst>
            <a:ext uri="{FF2B5EF4-FFF2-40B4-BE49-F238E27FC236}">
              <a16:creationId xmlns="" xmlns:a16="http://schemas.microsoft.com/office/drawing/2014/main" id="{00000000-0008-0000-0000-0000E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4" name="Text Box 54">
          <a:extLst>
            <a:ext uri="{FF2B5EF4-FFF2-40B4-BE49-F238E27FC236}">
              <a16:creationId xmlns="" xmlns:a16="http://schemas.microsoft.com/office/drawing/2014/main" id="{00000000-0008-0000-0000-0000E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5" name="Text Box 55">
          <a:extLst>
            <a:ext uri="{FF2B5EF4-FFF2-40B4-BE49-F238E27FC236}">
              <a16:creationId xmlns="" xmlns:a16="http://schemas.microsoft.com/office/drawing/2014/main" id="{00000000-0008-0000-0000-0000E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6" name="Text Box 32">
          <a:extLst>
            <a:ext uri="{FF2B5EF4-FFF2-40B4-BE49-F238E27FC236}">
              <a16:creationId xmlns="" xmlns:a16="http://schemas.microsoft.com/office/drawing/2014/main" id="{00000000-0008-0000-0000-0000E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7" name="Text Box 34">
          <a:extLst>
            <a:ext uri="{FF2B5EF4-FFF2-40B4-BE49-F238E27FC236}">
              <a16:creationId xmlns="" xmlns:a16="http://schemas.microsoft.com/office/drawing/2014/main" id="{00000000-0008-0000-0000-0000E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8" name="Text Box 42">
          <a:extLst>
            <a:ext uri="{FF2B5EF4-FFF2-40B4-BE49-F238E27FC236}">
              <a16:creationId xmlns="" xmlns:a16="http://schemas.microsoft.com/office/drawing/2014/main" id="{00000000-0008-0000-0000-0000E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999" name="Text Box 43">
          <a:extLst>
            <a:ext uri="{FF2B5EF4-FFF2-40B4-BE49-F238E27FC236}">
              <a16:creationId xmlns="" xmlns:a16="http://schemas.microsoft.com/office/drawing/2014/main" id="{00000000-0008-0000-0000-0000E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0" name="Text Box 44">
          <a:extLst>
            <a:ext uri="{FF2B5EF4-FFF2-40B4-BE49-F238E27FC236}">
              <a16:creationId xmlns="" xmlns:a16="http://schemas.microsoft.com/office/drawing/2014/main" id="{00000000-0008-0000-0000-0000E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1" name="Text Box 54">
          <a:extLst>
            <a:ext uri="{FF2B5EF4-FFF2-40B4-BE49-F238E27FC236}">
              <a16:creationId xmlns="" xmlns:a16="http://schemas.microsoft.com/office/drawing/2014/main" id="{00000000-0008-0000-0000-0000E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2" name="Text Box 55">
          <a:extLst>
            <a:ext uri="{FF2B5EF4-FFF2-40B4-BE49-F238E27FC236}">
              <a16:creationId xmlns="" xmlns:a16="http://schemas.microsoft.com/office/drawing/2014/main" id="{00000000-0008-0000-0000-0000E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3" name="Text Box 32">
          <a:extLst>
            <a:ext uri="{FF2B5EF4-FFF2-40B4-BE49-F238E27FC236}">
              <a16:creationId xmlns="" xmlns:a16="http://schemas.microsoft.com/office/drawing/2014/main" id="{00000000-0008-0000-0000-0000E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4" name="Text Box 34">
          <a:extLst>
            <a:ext uri="{FF2B5EF4-FFF2-40B4-BE49-F238E27FC236}">
              <a16:creationId xmlns="" xmlns:a16="http://schemas.microsoft.com/office/drawing/2014/main" id="{00000000-0008-0000-0000-0000E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5" name="Text Box 42">
          <a:extLst>
            <a:ext uri="{FF2B5EF4-FFF2-40B4-BE49-F238E27FC236}">
              <a16:creationId xmlns="" xmlns:a16="http://schemas.microsoft.com/office/drawing/2014/main" id="{00000000-0008-0000-0000-0000E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6" name="Text Box 43">
          <a:extLst>
            <a:ext uri="{FF2B5EF4-FFF2-40B4-BE49-F238E27FC236}">
              <a16:creationId xmlns="" xmlns:a16="http://schemas.microsoft.com/office/drawing/2014/main" id="{00000000-0008-0000-0000-0000E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7" name="Text Box 44">
          <a:extLst>
            <a:ext uri="{FF2B5EF4-FFF2-40B4-BE49-F238E27FC236}">
              <a16:creationId xmlns="" xmlns:a16="http://schemas.microsoft.com/office/drawing/2014/main" id="{00000000-0008-0000-0000-0000E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8" name="Text Box 54">
          <a:extLst>
            <a:ext uri="{FF2B5EF4-FFF2-40B4-BE49-F238E27FC236}">
              <a16:creationId xmlns="" xmlns:a16="http://schemas.microsoft.com/office/drawing/2014/main" id="{00000000-0008-0000-0000-0000F0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09" name="Text Box 55">
          <a:extLst>
            <a:ext uri="{FF2B5EF4-FFF2-40B4-BE49-F238E27FC236}">
              <a16:creationId xmlns="" xmlns:a16="http://schemas.microsoft.com/office/drawing/2014/main" id="{00000000-0008-0000-0000-0000F1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0" name="Text Box 32">
          <a:extLst>
            <a:ext uri="{FF2B5EF4-FFF2-40B4-BE49-F238E27FC236}">
              <a16:creationId xmlns="" xmlns:a16="http://schemas.microsoft.com/office/drawing/2014/main" id="{00000000-0008-0000-0000-0000F2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1" name="Text Box 34">
          <a:extLst>
            <a:ext uri="{FF2B5EF4-FFF2-40B4-BE49-F238E27FC236}">
              <a16:creationId xmlns="" xmlns:a16="http://schemas.microsoft.com/office/drawing/2014/main" id="{00000000-0008-0000-0000-0000F3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2" name="Text Box 42">
          <a:extLst>
            <a:ext uri="{FF2B5EF4-FFF2-40B4-BE49-F238E27FC236}">
              <a16:creationId xmlns="" xmlns:a16="http://schemas.microsoft.com/office/drawing/2014/main" id="{00000000-0008-0000-0000-0000F4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3" name="Text Box 43">
          <a:extLst>
            <a:ext uri="{FF2B5EF4-FFF2-40B4-BE49-F238E27FC236}">
              <a16:creationId xmlns="" xmlns:a16="http://schemas.microsoft.com/office/drawing/2014/main" id="{00000000-0008-0000-0000-0000F5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4" name="Text Box 44">
          <a:extLst>
            <a:ext uri="{FF2B5EF4-FFF2-40B4-BE49-F238E27FC236}">
              <a16:creationId xmlns="" xmlns:a16="http://schemas.microsoft.com/office/drawing/2014/main" id="{00000000-0008-0000-0000-0000F6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5" name="Text Box 54">
          <a:extLst>
            <a:ext uri="{FF2B5EF4-FFF2-40B4-BE49-F238E27FC236}">
              <a16:creationId xmlns="" xmlns:a16="http://schemas.microsoft.com/office/drawing/2014/main" id="{00000000-0008-0000-0000-0000F7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6" name="Text Box 55">
          <a:extLst>
            <a:ext uri="{FF2B5EF4-FFF2-40B4-BE49-F238E27FC236}">
              <a16:creationId xmlns="" xmlns:a16="http://schemas.microsoft.com/office/drawing/2014/main" id="{00000000-0008-0000-0000-0000F8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7" name="Text Box 32">
          <a:extLst>
            <a:ext uri="{FF2B5EF4-FFF2-40B4-BE49-F238E27FC236}">
              <a16:creationId xmlns="" xmlns:a16="http://schemas.microsoft.com/office/drawing/2014/main" id="{00000000-0008-0000-0000-0000F9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8" name="Text Box 34">
          <a:extLst>
            <a:ext uri="{FF2B5EF4-FFF2-40B4-BE49-F238E27FC236}">
              <a16:creationId xmlns="" xmlns:a16="http://schemas.microsoft.com/office/drawing/2014/main" id="{00000000-0008-0000-0000-0000FA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19" name="Text Box 42">
          <a:extLst>
            <a:ext uri="{FF2B5EF4-FFF2-40B4-BE49-F238E27FC236}">
              <a16:creationId xmlns="" xmlns:a16="http://schemas.microsoft.com/office/drawing/2014/main" id="{00000000-0008-0000-0000-0000FB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0" name="Text Box 43">
          <a:extLst>
            <a:ext uri="{FF2B5EF4-FFF2-40B4-BE49-F238E27FC236}">
              <a16:creationId xmlns="" xmlns:a16="http://schemas.microsoft.com/office/drawing/2014/main" id="{00000000-0008-0000-0000-0000FC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1" name="Text Box 44">
          <a:extLst>
            <a:ext uri="{FF2B5EF4-FFF2-40B4-BE49-F238E27FC236}">
              <a16:creationId xmlns="" xmlns:a16="http://schemas.microsoft.com/office/drawing/2014/main" id="{00000000-0008-0000-0000-0000FD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2" name="Text Box 54">
          <a:extLst>
            <a:ext uri="{FF2B5EF4-FFF2-40B4-BE49-F238E27FC236}">
              <a16:creationId xmlns="" xmlns:a16="http://schemas.microsoft.com/office/drawing/2014/main" id="{00000000-0008-0000-0000-0000FE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3" name="Text Box 55">
          <a:extLst>
            <a:ext uri="{FF2B5EF4-FFF2-40B4-BE49-F238E27FC236}">
              <a16:creationId xmlns="" xmlns:a16="http://schemas.microsoft.com/office/drawing/2014/main" id="{00000000-0008-0000-0000-0000FF03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4" name="Text Box 32">
          <a:extLst>
            <a:ext uri="{FF2B5EF4-FFF2-40B4-BE49-F238E27FC236}">
              <a16:creationId xmlns="" xmlns:a16="http://schemas.microsoft.com/office/drawing/2014/main" id="{00000000-0008-0000-0000-00000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5" name="Text Box 34">
          <a:extLst>
            <a:ext uri="{FF2B5EF4-FFF2-40B4-BE49-F238E27FC236}">
              <a16:creationId xmlns="" xmlns:a16="http://schemas.microsoft.com/office/drawing/2014/main" id="{00000000-0008-0000-0000-00000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6" name="Text Box 42">
          <a:extLst>
            <a:ext uri="{FF2B5EF4-FFF2-40B4-BE49-F238E27FC236}">
              <a16:creationId xmlns="" xmlns:a16="http://schemas.microsoft.com/office/drawing/2014/main" id="{00000000-0008-0000-0000-00000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7" name="Text Box 43">
          <a:extLst>
            <a:ext uri="{FF2B5EF4-FFF2-40B4-BE49-F238E27FC236}">
              <a16:creationId xmlns="" xmlns:a16="http://schemas.microsoft.com/office/drawing/2014/main" id="{00000000-0008-0000-0000-00000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8" name="Text Box 44">
          <a:extLst>
            <a:ext uri="{FF2B5EF4-FFF2-40B4-BE49-F238E27FC236}">
              <a16:creationId xmlns="" xmlns:a16="http://schemas.microsoft.com/office/drawing/2014/main" id="{00000000-0008-0000-0000-00000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29" name="Text Box 54">
          <a:extLst>
            <a:ext uri="{FF2B5EF4-FFF2-40B4-BE49-F238E27FC236}">
              <a16:creationId xmlns="" xmlns:a16="http://schemas.microsoft.com/office/drawing/2014/main" id="{00000000-0008-0000-0000-00000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0" name="Text Box 55">
          <a:extLst>
            <a:ext uri="{FF2B5EF4-FFF2-40B4-BE49-F238E27FC236}">
              <a16:creationId xmlns="" xmlns:a16="http://schemas.microsoft.com/office/drawing/2014/main" id="{00000000-0008-0000-0000-00000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1" name="Text Box 32">
          <a:extLst>
            <a:ext uri="{FF2B5EF4-FFF2-40B4-BE49-F238E27FC236}">
              <a16:creationId xmlns="" xmlns:a16="http://schemas.microsoft.com/office/drawing/2014/main" id="{00000000-0008-0000-0000-00000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2" name="Text Box 34">
          <a:extLst>
            <a:ext uri="{FF2B5EF4-FFF2-40B4-BE49-F238E27FC236}">
              <a16:creationId xmlns="" xmlns:a16="http://schemas.microsoft.com/office/drawing/2014/main" id="{00000000-0008-0000-0000-00000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3" name="Text Box 42">
          <a:extLst>
            <a:ext uri="{FF2B5EF4-FFF2-40B4-BE49-F238E27FC236}">
              <a16:creationId xmlns="" xmlns:a16="http://schemas.microsoft.com/office/drawing/2014/main" id="{00000000-0008-0000-0000-00000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4" name="Text Box 43">
          <a:extLst>
            <a:ext uri="{FF2B5EF4-FFF2-40B4-BE49-F238E27FC236}">
              <a16:creationId xmlns="" xmlns:a16="http://schemas.microsoft.com/office/drawing/2014/main" id="{00000000-0008-0000-0000-00000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5" name="Text Box 44">
          <a:extLst>
            <a:ext uri="{FF2B5EF4-FFF2-40B4-BE49-F238E27FC236}">
              <a16:creationId xmlns="" xmlns:a16="http://schemas.microsoft.com/office/drawing/2014/main" id="{00000000-0008-0000-0000-00000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6" name="Text Box 54">
          <a:extLst>
            <a:ext uri="{FF2B5EF4-FFF2-40B4-BE49-F238E27FC236}">
              <a16:creationId xmlns="" xmlns:a16="http://schemas.microsoft.com/office/drawing/2014/main" id="{00000000-0008-0000-0000-00000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7" name="Text Box 55">
          <a:extLst>
            <a:ext uri="{FF2B5EF4-FFF2-40B4-BE49-F238E27FC236}">
              <a16:creationId xmlns="" xmlns:a16="http://schemas.microsoft.com/office/drawing/2014/main" id="{00000000-0008-0000-0000-00000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8" name="Text Box 32">
          <a:extLst>
            <a:ext uri="{FF2B5EF4-FFF2-40B4-BE49-F238E27FC236}">
              <a16:creationId xmlns="" xmlns:a16="http://schemas.microsoft.com/office/drawing/2014/main" id="{00000000-0008-0000-0000-00000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39" name="Text Box 34">
          <a:extLst>
            <a:ext uri="{FF2B5EF4-FFF2-40B4-BE49-F238E27FC236}">
              <a16:creationId xmlns="" xmlns:a16="http://schemas.microsoft.com/office/drawing/2014/main" id="{00000000-0008-0000-0000-00000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0" name="Text Box 42">
          <a:extLst>
            <a:ext uri="{FF2B5EF4-FFF2-40B4-BE49-F238E27FC236}">
              <a16:creationId xmlns="" xmlns:a16="http://schemas.microsoft.com/office/drawing/2014/main" id="{00000000-0008-0000-0000-00001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1" name="Text Box 43">
          <a:extLst>
            <a:ext uri="{FF2B5EF4-FFF2-40B4-BE49-F238E27FC236}">
              <a16:creationId xmlns="" xmlns:a16="http://schemas.microsoft.com/office/drawing/2014/main" id="{00000000-0008-0000-0000-00001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2" name="Text Box 44">
          <a:extLst>
            <a:ext uri="{FF2B5EF4-FFF2-40B4-BE49-F238E27FC236}">
              <a16:creationId xmlns="" xmlns:a16="http://schemas.microsoft.com/office/drawing/2014/main" id="{00000000-0008-0000-0000-00001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3" name="Text Box 54">
          <a:extLst>
            <a:ext uri="{FF2B5EF4-FFF2-40B4-BE49-F238E27FC236}">
              <a16:creationId xmlns="" xmlns:a16="http://schemas.microsoft.com/office/drawing/2014/main" id="{00000000-0008-0000-0000-00001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4" name="Text Box 55">
          <a:extLst>
            <a:ext uri="{FF2B5EF4-FFF2-40B4-BE49-F238E27FC236}">
              <a16:creationId xmlns="" xmlns:a16="http://schemas.microsoft.com/office/drawing/2014/main" id="{00000000-0008-0000-0000-00001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5" name="Text Box 32">
          <a:extLst>
            <a:ext uri="{FF2B5EF4-FFF2-40B4-BE49-F238E27FC236}">
              <a16:creationId xmlns="" xmlns:a16="http://schemas.microsoft.com/office/drawing/2014/main" id="{00000000-0008-0000-0000-00001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6" name="Text Box 34">
          <a:extLst>
            <a:ext uri="{FF2B5EF4-FFF2-40B4-BE49-F238E27FC236}">
              <a16:creationId xmlns="" xmlns:a16="http://schemas.microsoft.com/office/drawing/2014/main" id="{00000000-0008-0000-0000-00001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7" name="Text Box 42">
          <a:extLst>
            <a:ext uri="{FF2B5EF4-FFF2-40B4-BE49-F238E27FC236}">
              <a16:creationId xmlns="" xmlns:a16="http://schemas.microsoft.com/office/drawing/2014/main" id="{00000000-0008-0000-0000-00001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8" name="Text Box 43">
          <a:extLst>
            <a:ext uri="{FF2B5EF4-FFF2-40B4-BE49-F238E27FC236}">
              <a16:creationId xmlns="" xmlns:a16="http://schemas.microsoft.com/office/drawing/2014/main" id="{00000000-0008-0000-0000-00001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49" name="Text Box 44">
          <a:extLst>
            <a:ext uri="{FF2B5EF4-FFF2-40B4-BE49-F238E27FC236}">
              <a16:creationId xmlns="" xmlns:a16="http://schemas.microsoft.com/office/drawing/2014/main" id="{00000000-0008-0000-0000-00001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0" name="Text Box 54">
          <a:extLst>
            <a:ext uri="{FF2B5EF4-FFF2-40B4-BE49-F238E27FC236}">
              <a16:creationId xmlns="" xmlns:a16="http://schemas.microsoft.com/office/drawing/2014/main" id="{00000000-0008-0000-0000-00001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1" name="Text Box 55">
          <a:extLst>
            <a:ext uri="{FF2B5EF4-FFF2-40B4-BE49-F238E27FC236}">
              <a16:creationId xmlns="" xmlns:a16="http://schemas.microsoft.com/office/drawing/2014/main" id="{00000000-0008-0000-0000-00001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2" name="Text Box 32">
          <a:extLst>
            <a:ext uri="{FF2B5EF4-FFF2-40B4-BE49-F238E27FC236}">
              <a16:creationId xmlns="" xmlns:a16="http://schemas.microsoft.com/office/drawing/2014/main" id="{00000000-0008-0000-0000-00001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3" name="Text Box 34">
          <a:extLst>
            <a:ext uri="{FF2B5EF4-FFF2-40B4-BE49-F238E27FC236}">
              <a16:creationId xmlns="" xmlns:a16="http://schemas.microsoft.com/office/drawing/2014/main" id="{00000000-0008-0000-0000-00001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4" name="Text Box 42">
          <a:extLst>
            <a:ext uri="{FF2B5EF4-FFF2-40B4-BE49-F238E27FC236}">
              <a16:creationId xmlns="" xmlns:a16="http://schemas.microsoft.com/office/drawing/2014/main" id="{00000000-0008-0000-0000-00001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5" name="Text Box 43">
          <a:extLst>
            <a:ext uri="{FF2B5EF4-FFF2-40B4-BE49-F238E27FC236}">
              <a16:creationId xmlns="" xmlns:a16="http://schemas.microsoft.com/office/drawing/2014/main" id="{00000000-0008-0000-0000-00001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6" name="Text Box 44">
          <a:extLst>
            <a:ext uri="{FF2B5EF4-FFF2-40B4-BE49-F238E27FC236}">
              <a16:creationId xmlns="" xmlns:a16="http://schemas.microsoft.com/office/drawing/2014/main" id="{00000000-0008-0000-0000-00002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7" name="Text Box 54">
          <a:extLst>
            <a:ext uri="{FF2B5EF4-FFF2-40B4-BE49-F238E27FC236}">
              <a16:creationId xmlns="" xmlns:a16="http://schemas.microsoft.com/office/drawing/2014/main" id="{00000000-0008-0000-0000-00002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8" name="Text Box 55">
          <a:extLst>
            <a:ext uri="{FF2B5EF4-FFF2-40B4-BE49-F238E27FC236}">
              <a16:creationId xmlns="" xmlns:a16="http://schemas.microsoft.com/office/drawing/2014/main" id="{00000000-0008-0000-0000-00002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59" name="Text Box 32">
          <a:extLst>
            <a:ext uri="{FF2B5EF4-FFF2-40B4-BE49-F238E27FC236}">
              <a16:creationId xmlns="" xmlns:a16="http://schemas.microsoft.com/office/drawing/2014/main" id="{00000000-0008-0000-0000-00002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0" name="Text Box 34">
          <a:extLst>
            <a:ext uri="{FF2B5EF4-FFF2-40B4-BE49-F238E27FC236}">
              <a16:creationId xmlns="" xmlns:a16="http://schemas.microsoft.com/office/drawing/2014/main" id="{00000000-0008-0000-0000-00002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1" name="Text Box 42">
          <a:extLst>
            <a:ext uri="{FF2B5EF4-FFF2-40B4-BE49-F238E27FC236}">
              <a16:creationId xmlns="" xmlns:a16="http://schemas.microsoft.com/office/drawing/2014/main" id="{00000000-0008-0000-0000-00002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2" name="Text Box 43">
          <a:extLst>
            <a:ext uri="{FF2B5EF4-FFF2-40B4-BE49-F238E27FC236}">
              <a16:creationId xmlns="" xmlns:a16="http://schemas.microsoft.com/office/drawing/2014/main" id="{00000000-0008-0000-0000-00002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3" name="Text Box 44">
          <a:extLst>
            <a:ext uri="{FF2B5EF4-FFF2-40B4-BE49-F238E27FC236}">
              <a16:creationId xmlns="" xmlns:a16="http://schemas.microsoft.com/office/drawing/2014/main" id="{00000000-0008-0000-0000-00002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4" name="Text Box 54">
          <a:extLst>
            <a:ext uri="{FF2B5EF4-FFF2-40B4-BE49-F238E27FC236}">
              <a16:creationId xmlns="" xmlns:a16="http://schemas.microsoft.com/office/drawing/2014/main" id="{00000000-0008-0000-0000-00002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5" name="Text Box 55">
          <a:extLst>
            <a:ext uri="{FF2B5EF4-FFF2-40B4-BE49-F238E27FC236}">
              <a16:creationId xmlns="" xmlns:a16="http://schemas.microsoft.com/office/drawing/2014/main" id="{00000000-0008-0000-0000-00002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6" name="Text Box 32">
          <a:extLst>
            <a:ext uri="{FF2B5EF4-FFF2-40B4-BE49-F238E27FC236}">
              <a16:creationId xmlns="" xmlns:a16="http://schemas.microsoft.com/office/drawing/2014/main" id="{00000000-0008-0000-0000-00002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7" name="Text Box 34">
          <a:extLst>
            <a:ext uri="{FF2B5EF4-FFF2-40B4-BE49-F238E27FC236}">
              <a16:creationId xmlns="" xmlns:a16="http://schemas.microsoft.com/office/drawing/2014/main" id="{00000000-0008-0000-0000-00002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8" name="Text Box 42">
          <a:extLst>
            <a:ext uri="{FF2B5EF4-FFF2-40B4-BE49-F238E27FC236}">
              <a16:creationId xmlns="" xmlns:a16="http://schemas.microsoft.com/office/drawing/2014/main" id="{00000000-0008-0000-0000-00002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69" name="Text Box 43">
          <a:extLst>
            <a:ext uri="{FF2B5EF4-FFF2-40B4-BE49-F238E27FC236}">
              <a16:creationId xmlns="" xmlns:a16="http://schemas.microsoft.com/office/drawing/2014/main" id="{00000000-0008-0000-0000-00002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0" name="Text Box 44">
          <a:extLst>
            <a:ext uri="{FF2B5EF4-FFF2-40B4-BE49-F238E27FC236}">
              <a16:creationId xmlns="" xmlns:a16="http://schemas.microsoft.com/office/drawing/2014/main" id="{00000000-0008-0000-0000-00002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1" name="Text Box 54">
          <a:extLst>
            <a:ext uri="{FF2B5EF4-FFF2-40B4-BE49-F238E27FC236}">
              <a16:creationId xmlns="" xmlns:a16="http://schemas.microsoft.com/office/drawing/2014/main" id="{00000000-0008-0000-0000-00002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2" name="Text Box 55">
          <a:extLst>
            <a:ext uri="{FF2B5EF4-FFF2-40B4-BE49-F238E27FC236}">
              <a16:creationId xmlns="" xmlns:a16="http://schemas.microsoft.com/office/drawing/2014/main" id="{00000000-0008-0000-0000-00003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3" name="Text Box 32">
          <a:extLst>
            <a:ext uri="{FF2B5EF4-FFF2-40B4-BE49-F238E27FC236}">
              <a16:creationId xmlns="" xmlns:a16="http://schemas.microsoft.com/office/drawing/2014/main" id="{00000000-0008-0000-0000-00003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4" name="Text Box 34">
          <a:extLst>
            <a:ext uri="{FF2B5EF4-FFF2-40B4-BE49-F238E27FC236}">
              <a16:creationId xmlns="" xmlns:a16="http://schemas.microsoft.com/office/drawing/2014/main" id="{00000000-0008-0000-0000-00003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5" name="Text Box 42">
          <a:extLst>
            <a:ext uri="{FF2B5EF4-FFF2-40B4-BE49-F238E27FC236}">
              <a16:creationId xmlns="" xmlns:a16="http://schemas.microsoft.com/office/drawing/2014/main" id="{00000000-0008-0000-0000-00003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6" name="Text Box 43">
          <a:extLst>
            <a:ext uri="{FF2B5EF4-FFF2-40B4-BE49-F238E27FC236}">
              <a16:creationId xmlns="" xmlns:a16="http://schemas.microsoft.com/office/drawing/2014/main" id="{00000000-0008-0000-0000-00003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7" name="Text Box 44">
          <a:extLst>
            <a:ext uri="{FF2B5EF4-FFF2-40B4-BE49-F238E27FC236}">
              <a16:creationId xmlns="" xmlns:a16="http://schemas.microsoft.com/office/drawing/2014/main" id="{00000000-0008-0000-0000-00003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8" name="Text Box 54">
          <a:extLst>
            <a:ext uri="{FF2B5EF4-FFF2-40B4-BE49-F238E27FC236}">
              <a16:creationId xmlns="" xmlns:a16="http://schemas.microsoft.com/office/drawing/2014/main" id="{00000000-0008-0000-0000-00003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79" name="Text Box 55">
          <a:extLst>
            <a:ext uri="{FF2B5EF4-FFF2-40B4-BE49-F238E27FC236}">
              <a16:creationId xmlns="" xmlns:a16="http://schemas.microsoft.com/office/drawing/2014/main" id="{00000000-0008-0000-0000-00003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0" name="Text Box 32">
          <a:extLst>
            <a:ext uri="{FF2B5EF4-FFF2-40B4-BE49-F238E27FC236}">
              <a16:creationId xmlns="" xmlns:a16="http://schemas.microsoft.com/office/drawing/2014/main" id="{00000000-0008-0000-0000-00003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1" name="Text Box 34">
          <a:extLst>
            <a:ext uri="{FF2B5EF4-FFF2-40B4-BE49-F238E27FC236}">
              <a16:creationId xmlns="" xmlns:a16="http://schemas.microsoft.com/office/drawing/2014/main" id="{00000000-0008-0000-0000-00003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2" name="Text Box 42">
          <a:extLst>
            <a:ext uri="{FF2B5EF4-FFF2-40B4-BE49-F238E27FC236}">
              <a16:creationId xmlns="" xmlns:a16="http://schemas.microsoft.com/office/drawing/2014/main" id="{00000000-0008-0000-0000-00003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3" name="Text Box 43">
          <a:extLst>
            <a:ext uri="{FF2B5EF4-FFF2-40B4-BE49-F238E27FC236}">
              <a16:creationId xmlns="" xmlns:a16="http://schemas.microsoft.com/office/drawing/2014/main" id="{00000000-0008-0000-0000-00003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4" name="Text Box 44">
          <a:extLst>
            <a:ext uri="{FF2B5EF4-FFF2-40B4-BE49-F238E27FC236}">
              <a16:creationId xmlns="" xmlns:a16="http://schemas.microsoft.com/office/drawing/2014/main" id="{00000000-0008-0000-0000-00003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5" name="Text Box 54">
          <a:extLst>
            <a:ext uri="{FF2B5EF4-FFF2-40B4-BE49-F238E27FC236}">
              <a16:creationId xmlns="" xmlns:a16="http://schemas.microsoft.com/office/drawing/2014/main" id="{00000000-0008-0000-0000-00003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6" name="Text Box 55">
          <a:extLst>
            <a:ext uri="{FF2B5EF4-FFF2-40B4-BE49-F238E27FC236}">
              <a16:creationId xmlns="" xmlns:a16="http://schemas.microsoft.com/office/drawing/2014/main" id="{00000000-0008-0000-0000-00003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7" name="Text Box 32">
          <a:extLst>
            <a:ext uri="{FF2B5EF4-FFF2-40B4-BE49-F238E27FC236}">
              <a16:creationId xmlns="" xmlns:a16="http://schemas.microsoft.com/office/drawing/2014/main" id="{00000000-0008-0000-0000-00003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8" name="Text Box 34">
          <a:extLst>
            <a:ext uri="{FF2B5EF4-FFF2-40B4-BE49-F238E27FC236}">
              <a16:creationId xmlns="" xmlns:a16="http://schemas.microsoft.com/office/drawing/2014/main" id="{00000000-0008-0000-0000-00004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89" name="Text Box 42">
          <a:extLst>
            <a:ext uri="{FF2B5EF4-FFF2-40B4-BE49-F238E27FC236}">
              <a16:creationId xmlns="" xmlns:a16="http://schemas.microsoft.com/office/drawing/2014/main" id="{00000000-0008-0000-0000-00004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0" name="Text Box 43">
          <a:extLst>
            <a:ext uri="{FF2B5EF4-FFF2-40B4-BE49-F238E27FC236}">
              <a16:creationId xmlns="" xmlns:a16="http://schemas.microsoft.com/office/drawing/2014/main" id="{00000000-0008-0000-0000-00004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1" name="Text Box 44">
          <a:extLst>
            <a:ext uri="{FF2B5EF4-FFF2-40B4-BE49-F238E27FC236}">
              <a16:creationId xmlns="" xmlns:a16="http://schemas.microsoft.com/office/drawing/2014/main" id="{00000000-0008-0000-0000-00004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2" name="Text Box 54">
          <a:extLst>
            <a:ext uri="{FF2B5EF4-FFF2-40B4-BE49-F238E27FC236}">
              <a16:creationId xmlns="" xmlns:a16="http://schemas.microsoft.com/office/drawing/2014/main" id="{00000000-0008-0000-0000-00004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3" name="Text Box 55">
          <a:extLst>
            <a:ext uri="{FF2B5EF4-FFF2-40B4-BE49-F238E27FC236}">
              <a16:creationId xmlns="" xmlns:a16="http://schemas.microsoft.com/office/drawing/2014/main" id="{00000000-0008-0000-0000-00004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4" name="Text Box 32">
          <a:extLst>
            <a:ext uri="{FF2B5EF4-FFF2-40B4-BE49-F238E27FC236}">
              <a16:creationId xmlns="" xmlns:a16="http://schemas.microsoft.com/office/drawing/2014/main" id="{00000000-0008-0000-0000-00004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5" name="Text Box 34">
          <a:extLst>
            <a:ext uri="{FF2B5EF4-FFF2-40B4-BE49-F238E27FC236}">
              <a16:creationId xmlns="" xmlns:a16="http://schemas.microsoft.com/office/drawing/2014/main" id="{00000000-0008-0000-0000-00004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6" name="Text Box 42">
          <a:extLst>
            <a:ext uri="{FF2B5EF4-FFF2-40B4-BE49-F238E27FC236}">
              <a16:creationId xmlns="" xmlns:a16="http://schemas.microsoft.com/office/drawing/2014/main" id="{00000000-0008-0000-0000-00004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7" name="Text Box 43">
          <a:extLst>
            <a:ext uri="{FF2B5EF4-FFF2-40B4-BE49-F238E27FC236}">
              <a16:creationId xmlns="" xmlns:a16="http://schemas.microsoft.com/office/drawing/2014/main" id="{00000000-0008-0000-0000-00004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8" name="Text Box 44">
          <a:extLst>
            <a:ext uri="{FF2B5EF4-FFF2-40B4-BE49-F238E27FC236}">
              <a16:creationId xmlns="" xmlns:a16="http://schemas.microsoft.com/office/drawing/2014/main" id="{00000000-0008-0000-0000-00004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099" name="Text Box 54">
          <a:extLst>
            <a:ext uri="{FF2B5EF4-FFF2-40B4-BE49-F238E27FC236}">
              <a16:creationId xmlns="" xmlns:a16="http://schemas.microsoft.com/office/drawing/2014/main" id="{00000000-0008-0000-0000-00004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0" name="Text Box 55">
          <a:extLst>
            <a:ext uri="{FF2B5EF4-FFF2-40B4-BE49-F238E27FC236}">
              <a16:creationId xmlns="" xmlns:a16="http://schemas.microsoft.com/office/drawing/2014/main" id="{00000000-0008-0000-0000-00004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1" name="Text Box 32">
          <a:extLst>
            <a:ext uri="{FF2B5EF4-FFF2-40B4-BE49-F238E27FC236}">
              <a16:creationId xmlns="" xmlns:a16="http://schemas.microsoft.com/office/drawing/2014/main" id="{00000000-0008-0000-0000-00004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2" name="Text Box 34">
          <a:extLst>
            <a:ext uri="{FF2B5EF4-FFF2-40B4-BE49-F238E27FC236}">
              <a16:creationId xmlns="" xmlns:a16="http://schemas.microsoft.com/office/drawing/2014/main" id="{00000000-0008-0000-0000-00004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3" name="Text Box 42">
          <a:extLst>
            <a:ext uri="{FF2B5EF4-FFF2-40B4-BE49-F238E27FC236}">
              <a16:creationId xmlns="" xmlns:a16="http://schemas.microsoft.com/office/drawing/2014/main" id="{00000000-0008-0000-0000-00004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4" name="Text Box 43">
          <a:extLst>
            <a:ext uri="{FF2B5EF4-FFF2-40B4-BE49-F238E27FC236}">
              <a16:creationId xmlns="" xmlns:a16="http://schemas.microsoft.com/office/drawing/2014/main" id="{00000000-0008-0000-0000-00005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5" name="Text Box 44">
          <a:extLst>
            <a:ext uri="{FF2B5EF4-FFF2-40B4-BE49-F238E27FC236}">
              <a16:creationId xmlns="" xmlns:a16="http://schemas.microsoft.com/office/drawing/2014/main" id="{00000000-0008-0000-0000-00005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6" name="Text Box 54">
          <a:extLst>
            <a:ext uri="{FF2B5EF4-FFF2-40B4-BE49-F238E27FC236}">
              <a16:creationId xmlns="" xmlns:a16="http://schemas.microsoft.com/office/drawing/2014/main" id="{00000000-0008-0000-0000-00005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7" name="Text Box 55">
          <a:extLst>
            <a:ext uri="{FF2B5EF4-FFF2-40B4-BE49-F238E27FC236}">
              <a16:creationId xmlns="" xmlns:a16="http://schemas.microsoft.com/office/drawing/2014/main" id="{00000000-0008-0000-0000-00005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8" name="Text Box 32">
          <a:extLst>
            <a:ext uri="{FF2B5EF4-FFF2-40B4-BE49-F238E27FC236}">
              <a16:creationId xmlns="" xmlns:a16="http://schemas.microsoft.com/office/drawing/2014/main" id="{00000000-0008-0000-0000-00005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09" name="Text Box 34">
          <a:extLst>
            <a:ext uri="{FF2B5EF4-FFF2-40B4-BE49-F238E27FC236}">
              <a16:creationId xmlns="" xmlns:a16="http://schemas.microsoft.com/office/drawing/2014/main" id="{00000000-0008-0000-0000-00005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0" name="Text Box 42">
          <a:extLst>
            <a:ext uri="{FF2B5EF4-FFF2-40B4-BE49-F238E27FC236}">
              <a16:creationId xmlns="" xmlns:a16="http://schemas.microsoft.com/office/drawing/2014/main" id="{00000000-0008-0000-0000-00005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1" name="Text Box 43">
          <a:extLst>
            <a:ext uri="{FF2B5EF4-FFF2-40B4-BE49-F238E27FC236}">
              <a16:creationId xmlns="" xmlns:a16="http://schemas.microsoft.com/office/drawing/2014/main" id="{00000000-0008-0000-0000-00005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2" name="Text Box 44">
          <a:extLst>
            <a:ext uri="{FF2B5EF4-FFF2-40B4-BE49-F238E27FC236}">
              <a16:creationId xmlns="" xmlns:a16="http://schemas.microsoft.com/office/drawing/2014/main" id="{00000000-0008-0000-0000-00005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3" name="Text Box 54">
          <a:extLst>
            <a:ext uri="{FF2B5EF4-FFF2-40B4-BE49-F238E27FC236}">
              <a16:creationId xmlns="" xmlns:a16="http://schemas.microsoft.com/office/drawing/2014/main" id="{00000000-0008-0000-0000-00005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4" name="Text Box 55">
          <a:extLst>
            <a:ext uri="{FF2B5EF4-FFF2-40B4-BE49-F238E27FC236}">
              <a16:creationId xmlns="" xmlns:a16="http://schemas.microsoft.com/office/drawing/2014/main" id="{00000000-0008-0000-0000-00005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5" name="Text Box 32">
          <a:extLst>
            <a:ext uri="{FF2B5EF4-FFF2-40B4-BE49-F238E27FC236}">
              <a16:creationId xmlns="" xmlns:a16="http://schemas.microsoft.com/office/drawing/2014/main" id="{00000000-0008-0000-0000-00005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6" name="Text Box 34">
          <a:extLst>
            <a:ext uri="{FF2B5EF4-FFF2-40B4-BE49-F238E27FC236}">
              <a16:creationId xmlns="" xmlns:a16="http://schemas.microsoft.com/office/drawing/2014/main" id="{00000000-0008-0000-0000-00005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7" name="Text Box 42">
          <a:extLst>
            <a:ext uri="{FF2B5EF4-FFF2-40B4-BE49-F238E27FC236}">
              <a16:creationId xmlns="" xmlns:a16="http://schemas.microsoft.com/office/drawing/2014/main" id="{00000000-0008-0000-0000-00005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8" name="Text Box 43">
          <a:extLst>
            <a:ext uri="{FF2B5EF4-FFF2-40B4-BE49-F238E27FC236}">
              <a16:creationId xmlns="" xmlns:a16="http://schemas.microsoft.com/office/drawing/2014/main" id="{00000000-0008-0000-0000-00005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19" name="Text Box 44">
          <a:extLst>
            <a:ext uri="{FF2B5EF4-FFF2-40B4-BE49-F238E27FC236}">
              <a16:creationId xmlns="" xmlns:a16="http://schemas.microsoft.com/office/drawing/2014/main" id="{00000000-0008-0000-0000-00005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0" name="Text Box 54">
          <a:extLst>
            <a:ext uri="{FF2B5EF4-FFF2-40B4-BE49-F238E27FC236}">
              <a16:creationId xmlns="" xmlns:a16="http://schemas.microsoft.com/office/drawing/2014/main" id="{00000000-0008-0000-0000-00006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1" name="Text Box 55">
          <a:extLst>
            <a:ext uri="{FF2B5EF4-FFF2-40B4-BE49-F238E27FC236}">
              <a16:creationId xmlns="" xmlns:a16="http://schemas.microsoft.com/office/drawing/2014/main" id="{00000000-0008-0000-0000-00006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2" name="Text Box 32">
          <a:extLst>
            <a:ext uri="{FF2B5EF4-FFF2-40B4-BE49-F238E27FC236}">
              <a16:creationId xmlns="" xmlns:a16="http://schemas.microsoft.com/office/drawing/2014/main" id="{00000000-0008-0000-0000-00006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3" name="Text Box 34">
          <a:extLst>
            <a:ext uri="{FF2B5EF4-FFF2-40B4-BE49-F238E27FC236}">
              <a16:creationId xmlns="" xmlns:a16="http://schemas.microsoft.com/office/drawing/2014/main" id="{00000000-0008-0000-0000-00006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4" name="Text Box 42">
          <a:extLst>
            <a:ext uri="{FF2B5EF4-FFF2-40B4-BE49-F238E27FC236}">
              <a16:creationId xmlns="" xmlns:a16="http://schemas.microsoft.com/office/drawing/2014/main" id="{00000000-0008-0000-0000-00006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5" name="Text Box 43">
          <a:extLst>
            <a:ext uri="{FF2B5EF4-FFF2-40B4-BE49-F238E27FC236}">
              <a16:creationId xmlns="" xmlns:a16="http://schemas.microsoft.com/office/drawing/2014/main" id="{00000000-0008-0000-0000-00006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6" name="Text Box 44">
          <a:extLst>
            <a:ext uri="{FF2B5EF4-FFF2-40B4-BE49-F238E27FC236}">
              <a16:creationId xmlns="" xmlns:a16="http://schemas.microsoft.com/office/drawing/2014/main" id="{00000000-0008-0000-0000-00006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7" name="Text Box 54">
          <a:extLst>
            <a:ext uri="{FF2B5EF4-FFF2-40B4-BE49-F238E27FC236}">
              <a16:creationId xmlns="" xmlns:a16="http://schemas.microsoft.com/office/drawing/2014/main" id="{00000000-0008-0000-0000-00006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8" name="Text Box 55">
          <a:extLst>
            <a:ext uri="{FF2B5EF4-FFF2-40B4-BE49-F238E27FC236}">
              <a16:creationId xmlns="" xmlns:a16="http://schemas.microsoft.com/office/drawing/2014/main" id="{00000000-0008-0000-0000-00006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29" name="Text Box 32">
          <a:extLst>
            <a:ext uri="{FF2B5EF4-FFF2-40B4-BE49-F238E27FC236}">
              <a16:creationId xmlns="" xmlns:a16="http://schemas.microsoft.com/office/drawing/2014/main" id="{00000000-0008-0000-0000-00006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0" name="Text Box 34">
          <a:extLst>
            <a:ext uri="{FF2B5EF4-FFF2-40B4-BE49-F238E27FC236}">
              <a16:creationId xmlns="" xmlns:a16="http://schemas.microsoft.com/office/drawing/2014/main" id="{00000000-0008-0000-0000-00006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1" name="Text Box 42">
          <a:extLst>
            <a:ext uri="{FF2B5EF4-FFF2-40B4-BE49-F238E27FC236}">
              <a16:creationId xmlns="" xmlns:a16="http://schemas.microsoft.com/office/drawing/2014/main" id="{00000000-0008-0000-0000-00006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2" name="Text Box 43">
          <a:extLst>
            <a:ext uri="{FF2B5EF4-FFF2-40B4-BE49-F238E27FC236}">
              <a16:creationId xmlns="" xmlns:a16="http://schemas.microsoft.com/office/drawing/2014/main" id="{00000000-0008-0000-0000-00006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3" name="Text Box 44">
          <a:extLst>
            <a:ext uri="{FF2B5EF4-FFF2-40B4-BE49-F238E27FC236}">
              <a16:creationId xmlns="" xmlns:a16="http://schemas.microsoft.com/office/drawing/2014/main" id="{00000000-0008-0000-0000-00006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4" name="Text Box 54">
          <a:extLst>
            <a:ext uri="{FF2B5EF4-FFF2-40B4-BE49-F238E27FC236}">
              <a16:creationId xmlns="" xmlns:a16="http://schemas.microsoft.com/office/drawing/2014/main" id="{00000000-0008-0000-0000-00006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5" name="Text Box 55">
          <a:extLst>
            <a:ext uri="{FF2B5EF4-FFF2-40B4-BE49-F238E27FC236}">
              <a16:creationId xmlns="" xmlns:a16="http://schemas.microsoft.com/office/drawing/2014/main" id="{00000000-0008-0000-0000-00006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6" name="Text Box 32">
          <a:extLst>
            <a:ext uri="{FF2B5EF4-FFF2-40B4-BE49-F238E27FC236}">
              <a16:creationId xmlns="" xmlns:a16="http://schemas.microsoft.com/office/drawing/2014/main" id="{00000000-0008-0000-0000-00007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7" name="Text Box 34">
          <a:extLst>
            <a:ext uri="{FF2B5EF4-FFF2-40B4-BE49-F238E27FC236}">
              <a16:creationId xmlns="" xmlns:a16="http://schemas.microsoft.com/office/drawing/2014/main" id="{00000000-0008-0000-0000-00007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8" name="Text Box 42">
          <a:extLst>
            <a:ext uri="{FF2B5EF4-FFF2-40B4-BE49-F238E27FC236}">
              <a16:creationId xmlns="" xmlns:a16="http://schemas.microsoft.com/office/drawing/2014/main" id="{00000000-0008-0000-0000-00007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39" name="Text Box 43">
          <a:extLst>
            <a:ext uri="{FF2B5EF4-FFF2-40B4-BE49-F238E27FC236}">
              <a16:creationId xmlns="" xmlns:a16="http://schemas.microsoft.com/office/drawing/2014/main" id="{00000000-0008-0000-0000-00007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0" name="Text Box 44">
          <a:extLst>
            <a:ext uri="{FF2B5EF4-FFF2-40B4-BE49-F238E27FC236}">
              <a16:creationId xmlns="" xmlns:a16="http://schemas.microsoft.com/office/drawing/2014/main" id="{00000000-0008-0000-0000-00007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1" name="Text Box 54">
          <a:extLst>
            <a:ext uri="{FF2B5EF4-FFF2-40B4-BE49-F238E27FC236}">
              <a16:creationId xmlns="" xmlns:a16="http://schemas.microsoft.com/office/drawing/2014/main" id="{00000000-0008-0000-0000-00007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2" name="Text Box 55">
          <a:extLst>
            <a:ext uri="{FF2B5EF4-FFF2-40B4-BE49-F238E27FC236}">
              <a16:creationId xmlns="" xmlns:a16="http://schemas.microsoft.com/office/drawing/2014/main" id="{00000000-0008-0000-0000-00007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3" name="Text Box 32">
          <a:extLst>
            <a:ext uri="{FF2B5EF4-FFF2-40B4-BE49-F238E27FC236}">
              <a16:creationId xmlns="" xmlns:a16="http://schemas.microsoft.com/office/drawing/2014/main" id="{00000000-0008-0000-0000-00007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4" name="Text Box 34">
          <a:extLst>
            <a:ext uri="{FF2B5EF4-FFF2-40B4-BE49-F238E27FC236}">
              <a16:creationId xmlns="" xmlns:a16="http://schemas.microsoft.com/office/drawing/2014/main" id="{00000000-0008-0000-0000-00007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5" name="Text Box 42">
          <a:extLst>
            <a:ext uri="{FF2B5EF4-FFF2-40B4-BE49-F238E27FC236}">
              <a16:creationId xmlns="" xmlns:a16="http://schemas.microsoft.com/office/drawing/2014/main" id="{00000000-0008-0000-0000-00007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6" name="Text Box 43">
          <a:extLst>
            <a:ext uri="{FF2B5EF4-FFF2-40B4-BE49-F238E27FC236}">
              <a16:creationId xmlns="" xmlns:a16="http://schemas.microsoft.com/office/drawing/2014/main" id="{00000000-0008-0000-0000-00007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7" name="Text Box 44">
          <a:extLst>
            <a:ext uri="{FF2B5EF4-FFF2-40B4-BE49-F238E27FC236}">
              <a16:creationId xmlns="" xmlns:a16="http://schemas.microsoft.com/office/drawing/2014/main" id="{00000000-0008-0000-0000-00007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8" name="Text Box 54">
          <a:extLst>
            <a:ext uri="{FF2B5EF4-FFF2-40B4-BE49-F238E27FC236}">
              <a16:creationId xmlns="" xmlns:a16="http://schemas.microsoft.com/office/drawing/2014/main" id="{00000000-0008-0000-0000-00007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49" name="Text Box 55">
          <a:extLst>
            <a:ext uri="{FF2B5EF4-FFF2-40B4-BE49-F238E27FC236}">
              <a16:creationId xmlns="" xmlns:a16="http://schemas.microsoft.com/office/drawing/2014/main" id="{00000000-0008-0000-0000-00007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0" name="Text Box 32">
          <a:extLst>
            <a:ext uri="{FF2B5EF4-FFF2-40B4-BE49-F238E27FC236}">
              <a16:creationId xmlns="" xmlns:a16="http://schemas.microsoft.com/office/drawing/2014/main" id="{00000000-0008-0000-0000-00007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1" name="Text Box 34">
          <a:extLst>
            <a:ext uri="{FF2B5EF4-FFF2-40B4-BE49-F238E27FC236}">
              <a16:creationId xmlns="" xmlns:a16="http://schemas.microsoft.com/office/drawing/2014/main" id="{00000000-0008-0000-0000-00007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2" name="Text Box 42">
          <a:extLst>
            <a:ext uri="{FF2B5EF4-FFF2-40B4-BE49-F238E27FC236}">
              <a16:creationId xmlns="" xmlns:a16="http://schemas.microsoft.com/office/drawing/2014/main" id="{00000000-0008-0000-0000-00008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3" name="Text Box 43">
          <a:extLst>
            <a:ext uri="{FF2B5EF4-FFF2-40B4-BE49-F238E27FC236}">
              <a16:creationId xmlns="" xmlns:a16="http://schemas.microsoft.com/office/drawing/2014/main" id="{00000000-0008-0000-0000-00008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4" name="Text Box 44">
          <a:extLst>
            <a:ext uri="{FF2B5EF4-FFF2-40B4-BE49-F238E27FC236}">
              <a16:creationId xmlns="" xmlns:a16="http://schemas.microsoft.com/office/drawing/2014/main" id="{00000000-0008-0000-0000-00008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5" name="Text Box 54">
          <a:extLst>
            <a:ext uri="{FF2B5EF4-FFF2-40B4-BE49-F238E27FC236}">
              <a16:creationId xmlns="" xmlns:a16="http://schemas.microsoft.com/office/drawing/2014/main" id="{00000000-0008-0000-0000-00008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6" name="Text Box 55">
          <a:extLst>
            <a:ext uri="{FF2B5EF4-FFF2-40B4-BE49-F238E27FC236}">
              <a16:creationId xmlns="" xmlns:a16="http://schemas.microsoft.com/office/drawing/2014/main" id="{00000000-0008-0000-0000-00008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7" name="Text Box 32">
          <a:extLst>
            <a:ext uri="{FF2B5EF4-FFF2-40B4-BE49-F238E27FC236}">
              <a16:creationId xmlns="" xmlns:a16="http://schemas.microsoft.com/office/drawing/2014/main" id="{00000000-0008-0000-0000-00008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8" name="Text Box 34">
          <a:extLst>
            <a:ext uri="{FF2B5EF4-FFF2-40B4-BE49-F238E27FC236}">
              <a16:creationId xmlns="" xmlns:a16="http://schemas.microsoft.com/office/drawing/2014/main" id="{00000000-0008-0000-0000-00008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59" name="Text Box 42">
          <a:extLst>
            <a:ext uri="{FF2B5EF4-FFF2-40B4-BE49-F238E27FC236}">
              <a16:creationId xmlns="" xmlns:a16="http://schemas.microsoft.com/office/drawing/2014/main" id="{00000000-0008-0000-0000-00008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0" name="Text Box 43">
          <a:extLst>
            <a:ext uri="{FF2B5EF4-FFF2-40B4-BE49-F238E27FC236}">
              <a16:creationId xmlns="" xmlns:a16="http://schemas.microsoft.com/office/drawing/2014/main" id="{00000000-0008-0000-0000-00008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1" name="Text Box 44">
          <a:extLst>
            <a:ext uri="{FF2B5EF4-FFF2-40B4-BE49-F238E27FC236}">
              <a16:creationId xmlns="" xmlns:a16="http://schemas.microsoft.com/office/drawing/2014/main" id="{00000000-0008-0000-0000-00008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2" name="Text Box 54">
          <a:extLst>
            <a:ext uri="{FF2B5EF4-FFF2-40B4-BE49-F238E27FC236}">
              <a16:creationId xmlns="" xmlns:a16="http://schemas.microsoft.com/office/drawing/2014/main" id="{00000000-0008-0000-0000-00008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3" name="Text Box 55">
          <a:extLst>
            <a:ext uri="{FF2B5EF4-FFF2-40B4-BE49-F238E27FC236}">
              <a16:creationId xmlns="" xmlns:a16="http://schemas.microsoft.com/office/drawing/2014/main" id="{00000000-0008-0000-0000-00008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4" name="Text Box 32">
          <a:extLst>
            <a:ext uri="{FF2B5EF4-FFF2-40B4-BE49-F238E27FC236}">
              <a16:creationId xmlns="" xmlns:a16="http://schemas.microsoft.com/office/drawing/2014/main" id="{00000000-0008-0000-0000-00008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5" name="Text Box 34">
          <a:extLst>
            <a:ext uri="{FF2B5EF4-FFF2-40B4-BE49-F238E27FC236}">
              <a16:creationId xmlns="" xmlns:a16="http://schemas.microsoft.com/office/drawing/2014/main" id="{00000000-0008-0000-0000-00008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6" name="Text Box 42">
          <a:extLst>
            <a:ext uri="{FF2B5EF4-FFF2-40B4-BE49-F238E27FC236}">
              <a16:creationId xmlns="" xmlns:a16="http://schemas.microsoft.com/office/drawing/2014/main" id="{00000000-0008-0000-0000-00008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7" name="Text Box 43">
          <a:extLst>
            <a:ext uri="{FF2B5EF4-FFF2-40B4-BE49-F238E27FC236}">
              <a16:creationId xmlns="" xmlns:a16="http://schemas.microsoft.com/office/drawing/2014/main" id="{00000000-0008-0000-0000-00008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8" name="Text Box 44">
          <a:extLst>
            <a:ext uri="{FF2B5EF4-FFF2-40B4-BE49-F238E27FC236}">
              <a16:creationId xmlns="" xmlns:a16="http://schemas.microsoft.com/office/drawing/2014/main" id="{00000000-0008-0000-0000-00009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69" name="Text Box 54">
          <a:extLst>
            <a:ext uri="{FF2B5EF4-FFF2-40B4-BE49-F238E27FC236}">
              <a16:creationId xmlns="" xmlns:a16="http://schemas.microsoft.com/office/drawing/2014/main" id="{00000000-0008-0000-0000-00009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0" name="Text Box 55">
          <a:extLst>
            <a:ext uri="{FF2B5EF4-FFF2-40B4-BE49-F238E27FC236}">
              <a16:creationId xmlns="" xmlns:a16="http://schemas.microsoft.com/office/drawing/2014/main" id="{00000000-0008-0000-0000-00009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1" name="Text Box 32">
          <a:extLst>
            <a:ext uri="{FF2B5EF4-FFF2-40B4-BE49-F238E27FC236}">
              <a16:creationId xmlns="" xmlns:a16="http://schemas.microsoft.com/office/drawing/2014/main" id="{00000000-0008-0000-0000-00009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2" name="Text Box 34">
          <a:extLst>
            <a:ext uri="{FF2B5EF4-FFF2-40B4-BE49-F238E27FC236}">
              <a16:creationId xmlns="" xmlns:a16="http://schemas.microsoft.com/office/drawing/2014/main" id="{00000000-0008-0000-0000-00009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3" name="Text Box 42">
          <a:extLst>
            <a:ext uri="{FF2B5EF4-FFF2-40B4-BE49-F238E27FC236}">
              <a16:creationId xmlns="" xmlns:a16="http://schemas.microsoft.com/office/drawing/2014/main" id="{00000000-0008-0000-0000-00009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4" name="Text Box 43">
          <a:extLst>
            <a:ext uri="{FF2B5EF4-FFF2-40B4-BE49-F238E27FC236}">
              <a16:creationId xmlns="" xmlns:a16="http://schemas.microsoft.com/office/drawing/2014/main" id="{00000000-0008-0000-0000-00009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5" name="Text Box 44">
          <a:extLst>
            <a:ext uri="{FF2B5EF4-FFF2-40B4-BE49-F238E27FC236}">
              <a16:creationId xmlns="" xmlns:a16="http://schemas.microsoft.com/office/drawing/2014/main" id="{00000000-0008-0000-0000-00009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6" name="Text Box 54">
          <a:extLst>
            <a:ext uri="{FF2B5EF4-FFF2-40B4-BE49-F238E27FC236}">
              <a16:creationId xmlns="" xmlns:a16="http://schemas.microsoft.com/office/drawing/2014/main" id="{00000000-0008-0000-0000-00009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7" name="Text Box 55">
          <a:extLst>
            <a:ext uri="{FF2B5EF4-FFF2-40B4-BE49-F238E27FC236}">
              <a16:creationId xmlns="" xmlns:a16="http://schemas.microsoft.com/office/drawing/2014/main" id="{00000000-0008-0000-0000-00009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8" name="Text Box 32">
          <a:extLst>
            <a:ext uri="{FF2B5EF4-FFF2-40B4-BE49-F238E27FC236}">
              <a16:creationId xmlns="" xmlns:a16="http://schemas.microsoft.com/office/drawing/2014/main" id="{00000000-0008-0000-0000-00009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79" name="Text Box 34">
          <a:extLst>
            <a:ext uri="{FF2B5EF4-FFF2-40B4-BE49-F238E27FC236}">
              <a16:creationId xmlns="" xmlns:a16="http://schemas.microsoft.com/office/drawing/2014/main" id="{00000000-0008-0000-0000-00009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0" name="Text Box 42">
          <a:extLst>
            <a:ext uri="{FF2B5EF4-FFF2-40B4-BE49-F238E27FC236}">
              <a16:creationId xmlns="" xmlns:a16="http://schemas.microsoft.com/office/drawing/2014/main" id="{00000000-0008-0000-0000-00009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1" name="Text Box 43">
          <a:extLst>
            <a:ext uri="{FF2B5EF4-FFF2-40B4-BE49-F238E27FC236}">
              <a16:creationId xmlns="" xmlns:a16="http://schemas.microsoft.com/office/drawing/2014/main" id="{00000000-0008-0000-0000-00009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2" name="Text Box 44">
          <a:extLst>
            <a:ext uri="{FF2B5EF4-FFF2-40B4-BE49-F238E27FC236}">
              <a16:creationId xmlns="" xmlns:a16="http://schemas.microsoft.com/office/drawing/2014/main" id="{00000000-0008-0000-0000-00009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3" name="Text Box 54">
          <a:extLst>
            <a:ext uri="{FF2B5EF4-FFF2-40B4-BE49-F238E27FC236}">
              <a16:creationId xmlns="" xmlns:a16="http://schemas.microsoft.com/office/drawing/2014/main" id="{00000000-0008-0000-0000-00009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4" name="Text Box 55">
          <a:extLst>
            <a:ext uri="{FF2B5EF4-FFF2-40B4-BE49-F238E27FC236}">
              <a16:creationId xmlns="" xmlns:a16="http://schemas.microsoft.com/office/drawing/2014/main" id="{00000000-0008-0000-0000-0000A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5" name="Text Box 32">
          <a:extLst>
            <a:ext uri="{FF2B5EF4-FFF2-40B4-BE49-F238E27FC236}">
              <a16:creationId xmlns="" xmlns:a16="http://schemas.microsoft.com/office/drawing/2014/main" id="{00000000-0008-0000-0000-0000A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6" name="Text Box 34">
          <a:extLst>
            <a:ext uri="{FF2B5EF4-FFF2-40B4-BE49-F238E27FC236}">
              <a16:creationId xmlns="" xmlns:a16="http://schemas.microsoft.com/office/drawing/2014/main" id="{00000000-0008-0000-0000-0000A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7" name="Text Box 42">
          <a:extLst>
            <a:ext uri="{FF2B5EF4-FFF2-40B4-BE49-F238E27FC236}">
              <a16:creationId xmlns="" xmlns:a16="http://schemas.microsoft.com/office/drawing/2014/main" id="{00000000-0008-0000-0000-0000A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8" name="Text Box 43">
          <a:extLst>
            <a:ext uri="{FF2B5EF4-FFF2-40B4-BE49-F238E27FC236}">
              <a16:creationId xmlns="" xmlns:a16="http://schemas.microsoft.com/office/drawing/2014/main" id="{00000000-0008-0000-0000-0000A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89" name="Text Box 44">
          <a:extLst>
            <a:ext uri="{FF2B5EF4-FFF2-40B4-BE49-F238E27FC236}">
              <a16:creationId xmlns="" xmlns:a16="http://schemas.microsoft.com/office/drawing/2014/main" id="{00000000-0008-0000-0000-0000A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0" name="Text Box 54">
          <a:extLst>
            <a:ext uri="{FF2B5EF4-FFF2-40B4-BE49-F238E27FC236}">
              <a16:creationId xmlns="" xmlns:a16="http://schemas.microsoft.com/office/drawing/2014/main" id="{00000000-0008-0000-0000-0000A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1" name="Text Box 55">
          <a:extLst>
            <a:ext uri="{FF2B5EF4-FFF2-40B4-BE49-F238E27FC236}">
              <a16:creationId xmlns="" xmlns:a16="http://schemas.microsoft.com/office/drawing/2014/main" id="{00000000-0008-0000-0000-0000A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2" name="Text Box 32">
          <a:extLst>
            <a:ext uri="{FF2B5EF4-FFF2-40B4-BE49-F238E27FC236}">
              <a16:creationId xmlns="" xmlns:a16="http://schemas.microsoft.com/office/drawing/2014/main" id="{00000000-0008-0000-0000-0000A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3" name="Text Box 34">
          <a:extLst>
            <a:ext uri="{FF2B5EF4-FFF2-40B4-BE49-F238E27FC236}">
              <a16:creationId xmlns="" xmlns:a16="http://schemas.microsoft.com/office/drawing/2014/main" id="{00000000-0008-0000-0000-0000A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4" name="Text Box 42">
          <a:extLst>
            <a:ext uri="{FF2B5EF4-FFF2-40B4-BE49-F238E27FC236}">
              <a16:creationId xmlns="" xmlns:a16="http://schemas.microsoft.com/office/drawing/2014/main" id="{00000000-0008-0000-0000-0000A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5" name="Text Box 43">
          <a:extLst>
            <a:ext uri="{FF2B5EF4-FFF2-40B4-BE49-F238E27FC236}">
              <a16:creationId xmlns="" xmlns:a16="http://schemas.microsoft.com/office/drawing/2014/main" id="{00000000-0008-0000-0000-0000A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6" name="Text Box 44">
          <a:extLst>
            <a:ext uri="{FF2B5EF4-FFF2-40B4-BE49-F238E27FC236}">
              <a16:creationId xmlns="" xmlns:a16="http://schemas.microsoft.com/office/drawing/2014/main" id="{00000000-0008-0000-0000-0000A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7" name="Text Box 54">
          <a:extLst>
            <a:ext uri="{FF2B5EF4-FFF2-40B4-BE49-F238E27FC236}">
              <a16:creationId xmlns="" xmlns:a16="http://schemas.microsoft.com/office/drawing/2014/main" id="{00000000-0008-0000-0000-0000A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8" name="Text Box 55">
          <a:extLst>
            <a:ext uri="{FF2B5EF4-FFF2-40B4-BE49-F238E27FC236}">
              <a16:creationId xmlns="" xmlns:a16="http://schemas.microsoft.com/office/drawing/2014/main" id="{00000000-0008-0000-0000-0000A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199" name="Text Box 32">
          <a:extLst>
            <a:ext uri="{FF2B5EF4-FFF2-40B4-BE49-F238E27FC236}">
              <a16:creationId xmlns="" xmlns:a16="http://schemas.microsoft.com/office/drawing/2014/main" id="{00000000-0008-0000-0000-0000A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0" name="Text Box 34">
          <a:extLst>
            <a:ext uri="{FF2B5EF4-FFF2-40B4-BE49-F238E27FC236}">
              <a16:creationId xmlns="" xmlns:a16="http://schemas.microsoft.com/office/drawing/2014/main" id="{00000000-0008-0000-0000-0000B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1" name="Text Box 42">
          <a:extLst>
            <a:ext uri="{FF2B5EF4-FFF2-40B4-BE49-F238E27FC236}">
              <a16:creationId xmlns="" xmlns:a16="http://schemas.microsoft.com/office/drawing/2014/main" id="{00000000-0008-0000-0000-0000B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2" name="Text Box 43">
          <a:extLst>
            <a:ext uri="{FF2B5EF4-FFF2-40B4-BE49-F238E27FC236}">
              <a16:creationId xmlns="" xmlns:a16="http://schemas.microsoft.com/office/drawing/2014/main" id="{00000000-0008-0000-0000-0000B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3" name="Text Box 44">
          <a:extLst>
            <a:ext uri="{FF2B5EF4-FFF2-40B4-BE49-F238E27FC236}">
              <a16:creationId xmlns="" xmlns:a16="http://schemas.microsoft.com/office/drawing/2014/main" id="{00000000-0008-0000-0000-0000B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4" name="Text Box 54">
          <a:extLst>
            <a:ext uri="{FF2B5EF4-FFF2-40B4-BE49-F238E27FC236}">
              <a16:creationId xmlns="" xmlns:a16="http://schemas.microsoft.com/office/drawing/2014/main" id="{00000000-0008-0000-0000-0000B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5" name="Text Box 55">
          <a:extLst>
            <a:ext uri="{FF2B5EF4-FFF2-40B4-BE49-F238E27FC236}">
              <a16:creationId xmlns="" xmlns:a16="http://schemas.microsoft.com/office/drawing/2014/main" id="{00000000-0008-0000-0000-0000B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6" name="Text Box 32">
          <a:extLst>
            <a:ext uri="{FF2B5EF4-FFF2-40B4-BE49-F238E27FC236}">
              <a16:creationId xmlns="" xmlns:a16="http://schemas.microsoft.com/office/drawing/2014/main" id="{00000000-0008-0000-0000-0000B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7" name="Text Box 34">
          <a:extLst>
            <a:ext uri="{FF2B5EF4-FFF2-40B4-BE49-F238E27FC236}">
              <a16:creationId xmlns="" xmlns:a16="http://schemas.microsoft.com/office/drawing/2014/main" id="{00000000-0008-0000-0000-0000B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8" name="Text Box 42">
          <a:extLst>
            <a:ext uri="{FF2B5EF4-FFF2-40B4-BE49-F238E27FC236}">
              <a16:creationId xmlns="" xmlns:a16="http://schemas.microsoft.com/office/drawing/2014/main" id="{00000000-0008-0000-0000-0000B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09" name="Text Box 43">
          <a:extLst>
            <a:ext uri="{FF2B5EF4-FFF2-40B4-BE49-F238E27FC236}">
              <a16:creationId xmlns="" xmlns:a16="http://schemas.microsoft.com/office/drawing/2014/main" id="{00000000-0008-0000-0000-0000B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0" name="Text Box 44">
          <a:extLst>
            <a:ext uri="{FF2B5EF4-FFF2-40B4-BE49-F238E27FC236}">
              <a16:creationId xmlns="" xmlns:a16="http://schemas.microsoft.com/office/drawing/2014/main" id="{00000000-0008-0000-0000-0000B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1" name="Text Box 54">
          <a:extLst>
            <a:ext uri="{FF2B5EF4-FFF2-40B4-BE49-F238E27FC236}">
              <a16:creationId xmlns="" xmlns:a16="http://schemas.microsoft.com/office/drawing/2014/main" id="{00000000-0008-0000-0000-0000B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2" name="Text Box 55">
          <a:extLst>
            <a:ext uri="{FF2B5EF4-FFF2-40B4-BE49-F238E27FC236}">
              <a16:creationId xmlns="" xmlns:a16="http://schemas.microsoft.com/office/drawing/2014/main" id="{00000000-0008-0000-0000-0000B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3" name="Text Box 32">
          <a:extLst>
            <a:ext uri="{FF2B5EF4-FFF2-40B4-BE49-F238E27FC236}">
              <a16:creationId xmlns="" xmlns:a16="http://schemas.microsoft.com/office/drawing/2014/main" id="{00000000-0008-0000-0000-0000B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4" name="Text Box 34">
          <a:extLst>
            <a:ext uri="{FF2B5EF4-FFF2-40B4-BE49-F238E27FC236}">
              <a16:creationId xmlns="" xmlns:a16="http://schemas.microsoft.com/office/drawing/2014/main" id="{00000000-0008-0000-0000-0000B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5" name="Text Box 42">
          <a:extLst>
            <a:ext uri="{FF2B5EF4-FFF2-40B4-BE49-F238E27FC236}">
              <a16:creationId xmlns="" xmlns:a16="http://schemas.microsoft.com/office/drawing/2014/main" id="{00000000-0008-0000-0000-0000B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6" name="Text Box 43">
          <a:extLst>
            <a:ext uri="{FF2B5EF4-FFF2-40B4-BE49-F238E27FC236}">
              <a16:creationId xmlns="" xmlns:a16="http://schemas.microsoft.com/office/drawing/2014/main" id="{00000000-0008-0000-0000-0000C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7" name="Text Box 44">
          <a:extLst>
            <a:ext uri="{FF2B5EF4-FFF2-40B4-BE49-F238E27FC236}">
              <a16:creationId xmlns="" xmlns:a16="http://schemas.microsoft.com/office/drawing/2014/main" id="{00000000-0008-0000-0000-0000C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8" name="Text Box 54">
          <a:extLst>
            <a:ext uri="{FF2B5EF4-FFF2-40B4-BE49-F238E27FC236}">
              <a16:creationId xmlns="" xmlns:a16="http://schemas.microsoft.com/office/drawing/2014/main" id="{00000000-0008-0000-0000-0000C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19" name="Text Box 55">
          <a:extLst>
            <a:ext uri="{FF2B5EF4-FFF2-40B4-BE49-F238E27FC236}">
              <a16:creationId xmlns="" xmlns:a16="http://schemas.microsoft.com/office/drawing/2014/main" id="{00000000-0008-0000-0000-0000C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0" name="Text Box 32">
          <a:extLst>
            <a:ext uri="{FF2B5EF4-FFF2-40B4-BE49-F238E27FC236}">
              <a16:creationId xmlns="" xmlns:a16="http://schemas.microsoft.com/office/drawing/2014/main" id="{00000000-0008-0000-0000-0000C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1" name="Text Box 34">
          <a:extLst>
            <a:ext uri="{FF2B5EF4-FFF2-40B4-BE49-F238E27FC236}">
              <a16:creationId xmlns="" xmlns:a16="http://schemas.microsoft.com/office/drawing/2014/main" id="{00000000-0008-0000-0000-0000C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2" name="Text Box 42">
          <a:extLst>
            <a:ext uri="{FF2B5EF4-FFF2-40B4-BE49-F238E27FC236}">
              <a16:creationId xmlns="" xmlns:a16="http://schemas.microsoft.com/office/drawing/2014/main" id="{00000000-0008-0000-0000-0000C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3" name="Text Box 43">
          <a:extLst>
            <a:ext uri="{FF2B5EF4-FFF2-40B4-BE49-F238E27FC236}">
              <a16:creationId xmlns="" xmlns:a16="http://schemas.microsoft.com/office/drawing/2014/main" id="{00000000-0008-0000-0000-0000C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4" name="Text Box 44">
          <a:extLst>
            <a:ext uri="{FF2B5EF4-FFF2-40B4-BE49-F238E27FC236}">
              <a16:creationId xmlns="" xmlns:a16="http://schemas.microsoft.com/office/drawing/2014/main" id="{00000000-0008-0000-0000-0000C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5" name="Text Box 54">
          <a:extLst>
            <a:ext uri="{FF2B5EF4-FFF2-40B4-BE49-F238E27FC236}">
              <a16:creationId xmlns="" xmlns:a16="http://schemas.microsoft.com/office/drawing/2014/main" id="{00000000-0008-0000-0000-0000C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6" name="Text Box 55">
          <a:extLst>
            <a:ext uri="{FF2B5EF4-FFF2-40B4-BE49-F238E27FC236}">
              <a16:creationId xmlns="" xmlns:a16="http://schemas.microsoft.com/office/drawing/2014/main" id="{00000000-0008-0000-0000-0000C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7" name="Text Box 32">
          <a:extLst>
            <a:ext uri="{FF2B5EF4-FFF2-40B4-BE49-F238E27FC236}">
              <a16:creationId xmlns="" xmlns:a16="http://schemas.microsoft.com/office/drawing/2014/main" id="{00000000-0008-0000-0000-0000C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8" name="Text Box 34">
          <a:extLst>
            <a:ext uri="{FF2B5EF4-FFF2-40B4-BE49-F238E27FC236}">
              <a16:creationId xmlns="" xmlns:a16="http://schemas.microsoft.com/office/drawing/2014/main" id="{00000000-0008-0000-0000-0000C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29" name="Text Box 42">
          <a:extLst>
            <a:ext uri="{FF2B5EF4-FFF2-40B4-BE49-F238E27FC236}">
              <a16:creationId xmlns="" xmlns:a16="http://schemas.microsoft.com/office/drawing/2014/main" id="{00000000-0008-0000-0000-0000C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0" name="Text Box 43">
          <a:extLst>
            <a:ext uri="{FF2B5EF4-FFF2-40B4-BE49-F238E27FC236}">
              <a16:creationId xmlns="" xmlns:a16="http://schemas.microsoft.com/office/drawing/2014/main" id="{00000000-0008-0000-0000-0000C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1" name="Text Box 44">
          <a:extLst>
            <a:ext uri="{FF2B5EF4-FFF2-40B4-BE49-F238E27FC236}">
              <a16:creationId xmlns="" xmlns:a16="http://schemas.microsoft.com/office/drawing/2014/main" id="{00000000-0008-0000-0000-0000C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2" name="Text Box 54">
          <a:extLst>
            <a:ext uri="{FF2B5EF4-FFF2-40B4-BE49-F238E27FC236}">
              <a16:creationId xmlns="" xmlns:a16="http://schemas.microsoft.com/office/drawing/2014/main" id="{00000000-0008-0000-0000-0000D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3" name="Text Box 55">
          <a:extLst>
            <a:ext uri="{FF2B5EF4-FFF2-40B4-BE49-F238E27FC236}">
              <a16:creationId xmlns="" xmlns:a16="http://schemas.microsoft.com/office/drawing/2014/main" id="{00000000-0008-0000-0000-0000D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4" name="Text Box 32">
          <a:extLst>
            <a:ext uri="{FF2B5EF4-FFF2-40B4-BE49-F238E27FC236}">
              <a16:creationId xmlns="" xmlns:a16="http://schemas.microsoft.com/office/drawing/2014/main" id="{00000000-0008-0000-0000-0000D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5" name="Text Box 34">
          <a:extLst>
            <a:ext uri="{FF2B5EF4-FFF2-40B4-BE49-F238E27FC236}">
              <a16:creationId xmlns="" xmlns:a16="http://schemas.microsoft.com/office/drawing/2014/main" id="{00000000-0008-0000-0000-0000D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6" name="Text Box 42">
          <a:extLst>
            <a:ext uri="{FF2B5EF4-FFF2-40B4-BE49-F238E27FC236}">
              <a16:creationId xmlns="" xmlns:a16="http://schemas.microsoft.com/office/drawing/2014/main" id="{00000000-0008-0000-0000-0000D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7" name="Text Box 43">
          <a:extLst>
            <a:ext uri="{FF2B5EF4-FFF2-40B4-BE49-F238E27FC236}">
              <a16:creationId xmlns="" xmlns:a16="http://schemas.microsoft.com/office/drawing/2014/main" id="{00000000-0008-0000-0000-0000D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8" name="Text Box 44">
          <a:extLst>
            <a:ext uri="{FF2B5EF4-FFF2-40B4-BE49-F238E27FC236}">
              <a16:creationId xmlns="" xmlns:a16="http://schemas.microsoft.com/office/drawing/2014/main" id="{00000000-0008-0000-0000-0000D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39" name="Text Box 54">
          <a:extLst>
            <a:ext uri="{FF2B5EF4-FFF2-40B4-BE49-F238E27FC236}">
              <a16:creationId xmlns="" xmlns:a16="http://schemas.microsoft.com/office/drawing/2014/main" id="{00000000-0008-0000-0000-0000D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0" name="Text Box 55">
          <a:extLst>
            <a:ext uri="{FF2B5EF4-FFF2-40B4-BE49-F238E27FC236}">
              <a16:creationId xmlns="" xmlns:a16="http://schemas.microsoft.com/office/drawing/2014/main" id="{00000000-0008-0000-0000-0000D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1" name="Text Box 32">
          <a:extLst>
            <a:ext uri="{FF2B5EF4-FFF2-40B4-BE49-F238E27FC236}">
              <a16:creationId xmlns="" xmlns:a16="http://schemas.microsoft.com/office/drawing/2014/main" id="{00000000-0008-0000-0000-0000D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2" name="Text Box 34">
          <a:extLst>
            <a:ext uri="{FF2B5EF4-FFF2-40B4-BE49-F238E27FC236}">
              <a16:creationId xmlns="" xmlns:a16="http://schemas.microsoft.com/office/drawing/2014/main" id="{00000000-0008-0000-0000-0000D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3" name="Text Box 42">
          <a:extLst>
            <a:ext uri="{FF2B5EF4-FFF2-40B4-BE49-F238E27FC236}">
              <a16:creationId xmlns="" xmlns:a16="http://schemas.microsoft.com/office/drawing/2014/main" id="{00000000-0008-0000-0000-0000D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4" name="Text Box 43">
          <a:extLst>
            <a:ext uri="{FF2B5EF4-FFF2-40B4-BE49-F238E27FC236}">
              <a16:creationId xmlns="" xmlns:a16="http://schemas.microsoft.com/office/drawing/2014/main" id="{00000000-0008-0000-0000-0000D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5" name="Text Box 44">
          <a:extLst>
            <a:ext uri="{FF2B5EF4-FFF2-40B4-BE49-F238E27FC236}">
              <a16:creationId xmlns="" xmlns:a16="http://schemas.microsoft.com/office/drawing/2014/main" id="{00000000-0008-0000-0000-0000D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6" name="Text Box 54">
          <a:extLst>
            <a:ext uri="{FF2B5EF4-FFF2-40B4-BE49-F238E27FC236}">
              <a16:creationId xmlns="" xmlns:a16="http://schemas.microsoft.com/office/drawing/2014/main" id="{00000000-0008-0000-0000-0000D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7" name="Text Box 55">
          <a:extLst>
            <a:ext uri="{FF2B5EF4-FFF2-40B4-BE49-F238E27FC236}">
              <a16:creationId xmlns="" xmlns:a16="http://schemas.microsoft.com/office/drawing/2014/main" id="{00000000-0008-0000-0000-0000D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8" name="Text Box 32">
          <a:extLst>
            <a:ext uri="{FF2B5EF4-FFF2-40B4-BE49-F238E27FC236}">
              <a16:creationId xmlns="" xmlns:a16="http://schemas.microsoft.com/office/drawing/2014/main" id="{00000000-0008-0000-0000-0000E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49" name="Text Box 34">
          <a:extLst>
            <a:ext uri="{FF2B5EF4-FFF2-40B4-BE49-F238E27FC236}">
              <a16:creationId xmlns="" xmlns:a16="http://schemas.microsoft.com/office/drawing/2014/main" id="{00000000-0008-0000-0000-0000E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0" name="Text Box 42">
          <a:extLst>
            <a:ext uri="{FF2B5EF4-FFF2-40B4-BE49-F238E27FC236}">
              <a16:creationId xmlns="" xmlns:a16="http://schemas.microsoft.com/office/drawing/2014/main" id="{00000000-0008-0000-0000-0000E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1" name="Text Box 43">
          <a:extLst>
            <a:ext uri="{FF2B5EF4-FFF2-40B4-BE49-F238E27FC236}">
              <a16:creationId xmlns="" xmlns:a16="http://schemas.microsoft.com/office/drawing/2014/main" id="{00000000-0008-0000-0000-0000E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2" name="Text Box 44">
          <a:extLst>
            <a:ext uri="{FF2B5EF4-FFF2-40B4-BE49-F238E27FC236}">
              <a16:creationId xmlns="" xmlns:a16="http://schemas.microsoft.com/office/drawing/2014/main" id="{00000000-0008-0000-0000-0000E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3" name="Text Box 54">
          <a:extLst>
            <a:ext uri="{FF2B5EF4-FFF2-40B4-BE49-F238E27FC236}">
              <a16:creationId xmlns="" xmlns:a16="http://schemas.microsoft.com/office/drawing/2014/main" id="{00000000-0008-0000-0000-0000E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4" name="Text Box 55">
          <a:extLst>
            <a:ext uri="{FF2B5EF4-FFF2-40B4-BE49-F238E27FC236}">
              <a16:creationId xmlns="" xmlns:a16="http://schemas.microsoft.com/office/drawing/2014/main" id="{00000000-0008-0000-0000-0000E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5" name="Text Box 32">
          <a:extLst>
            <a:ext uri="{FF2B5EF4-FFF2-40B4-BE49-F238E27FC236}">
              <a16:creationId xmlns="" xmlns:a16="http://schemas.microsoft.com/office/drawing/2014/main" id="{00000000-0008-0000-0000-0000E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6" name="Text Box 34">
          <a:extLst>
            <a:ext uri="{FF2B5EF4-FFF2-40B4-BE49-F238E27FC236}">
              <a16:creationId xmlns="" xmlns:a16="http://schemas.microsoft.com/office/drawing/2014/main" id="{00000000-0008-0000-0000-0000E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7" name="Text Box 42">
          <a:extLst>
            <a:ext uri="{FF2B5EF4-FFF2-40B4-BE49-F238E27FC236}">
              <a16:creationId xmlns="" xmlns:a16="http://schemas.microsoft.com/office/drawing/2014/main" id="{00000000-0008-0000-0000-0000E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8" name="Text Box 43">
          <a:extLst>
            <a:ext uri="{FF2B5EF4-FFF2-40B4-BE49-F238E27FC236}">
              <a16:creationId xmlns="" xmlns:a16="http://schemas.microsoft.com/office/drawing/2014/main" id="{00000000-0008-0000-0000-0000E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59" name="Text Box 44">
          <a:extLst>
            <a:ext uri="{FF2B5EF4-FFF2-40B4-BE49-F238E27FC236}">
              <a16:creationId xmlns="" xmlns:a16="http://schemas.microsoft.com/office/drawing/2014/main" id="{00000000-0008-0000-0000-0000E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0" name="Text Box 54">
          <a:extLst>
            <a:ext uri="{FF2B5EF4-FFF2-40B4-BE49-F238E27FC236}">
              <a16:creationId xmlns="" xmlns:a16="http://schemas.microsoft.com/office/drawing/2014/main" id="{00000000-0008-0000-0000-0000E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1" name="Text Box 55">
          <a:extLst>
            <a:ext uri="{FF2B5EF4-FFF2-40B4-BE49-F238E27FC236}">
              <a16:creationId xmlns="" xmlns:a16="http://schemas.microsoft.com/office/drawing/2014/main" id="{00000000-0008-0000-0000-0000E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2" name="Text Box 32">
          <a:extLst>
            <a:ext uri="{FF2B5EF4-FFF2-40B4-BE49-F238E27FC236}">
              <a16:creationId xmlns="" xmlns:a16="http://schemas.microsoft.com/office/drawing/2014/main" id="{00000000-0008-0000-0000-0000E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3" name="Text Box 34">
          <a:extLst>
            <a:ext uri="{FF2B5EF4-FFF2-40B4-BE49-F238E27FC236}">
              <a16:creationId xmlns="" xmlns:a16="http://schemas.microsoft.com/office/drawing/2014/main" id="{00000000-0008-0000-0000-0000E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4" name="Text Box 42">
          <a:extLst>
            <a:ext uri="{FF2B5EF4-FFF2-40B4-BE49-F238E27FC236}">
              <a16:creationId xmlns="" xmlns:a16="http://schemas.microsoft.com/office/drawing/2014/main" id="{00000000-0008-0000-0000-0000F0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5" name="Text Box 43">
          <a:extLst>
            <a:ext uri="{FF2B5EF4-FFF2-40B4-BE49-F238E27FC236}">
              <a16:creationId xmlns="" xmlns:a16="http://schemas.microsoft.com/office/drawing/2014/main" id="{00000000-0008-0000-0000-0000F1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6" name="Text Box 44">
          <a:extLst>
            <a:ext uri="{FF2B5EF4-FFF2-40B4-BE49-F238E27FC236}">
              <a16:creationId xmlns="" xmlns:a16="http://schemas.microsoft.com/office/drawing/2014/main" id="{00000000-0008-0000-0000-0000F2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7" name="Text Box 54">
          <a:extLst>
            <a:ext uri="{FF2B5EF4-FFF2-40B4-BE49-F238E27FC236}">
              <a16:creationId xmlns="" xmlns:a16="http://schemas.microsoft.com/office/drawing/2014/main" id="{00000000-0008-0000-0000-0000F3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8" name="Text Box 55">
          <a:extLst>
            <a:ext uri="{FF2B5EF4-FFF2-40B4-BE49-F238E27FC236}">
              <a16:creationId xmlns="" xmlns:a16="http://schemas.microsoft.com/office/drawing/2014/main" id="{00000000-0008-0000-0000-0000F4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69" name="Text Box 32">
          <a:extLst>
            <a:ext uri="{FF2B5EF4-FFF2-40B4-BE49-F238E27FC236}">
              <a16:creationId xmlns="" xmlns:a16="http://schemas.microsoft.com/office/drawing/2014/main" id="{00000000-0008-0000-0000-0000F5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0" name="Text Box 34">
          <a:extLst>
            <a:ext uri="{FF2B5EF4-FFF2-40B4-BE49-F238E27FC236}">
              <a16:creationId xmlns="" xmlns:a16="http://schemas.microsoft.com/office/drawing/2014/main" id="{00000000-0008-0000-0000-0000F6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1" name="Text Box 42">
          <a:extLst>
            <a:ext uri="{FF2B5EF4-FFF2-40B4-BE49-F238E27FC236}">
              <a16:creationId xmlns="" xmlns:a16="http://schemas.microsoft.com/office/drawing/2014/main" id="{00000000-0008-0000-0000-0000F7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2" name="Text Box 43">
          <a:extLst>
            <a:ext uri="{FF2B5EF4-FFF2-40B4-BE49-F238E27FC236}">
              <a16:creationId xmlns="" xmlns:a16="http://schemas.microsoft.com/office/drawing/2014/main" id="{00000000-0008-0000-0000-0000F8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3" name="Text Box 44">
          <a:extLst>
            <a:ext uri="{FF2B5EF4-FFF2-40B4-BE49-F238E27FC236}">
              <a16:creationId xmlns="" xmlns:a16="http://schemas.microsoft.com/office/drawing/2014/main" id="{00000000-0008-0000-0000-0000F9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4" name="Text Box 54">
          <a:extLst>
            <a:ext uri="{FF2B5EF4-FFF2-40B4-BE49-F238E27FC236}">
              <a16:creationId xmlns="" xmlns:a16="http://schemas.microsoft.com/office/drawing/2014/main" id="{00000000-0008-0000-0000-0000FA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5" name="Text Box 55">
          <a:extLst>
            <a:ext uri="{FF2B5EF4-FFF2-40B4-BE49-F238E27FC236}">
              <a16:creationId xmlns="" xmlns:a16="http://schemas.microsoft.com/office/drawing/2014/main" id="{00000000-0008-0000-0000-0000FB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6" name="Text Box 32">
          <a:extLst>
            <a:ext uri="{FF2B5EF4-FFF2-40B4-BE49-F238E27FC236}">
              <a16:creationId xmlns="" xmlns:a16="http://schemas.microsoft.com/office/drawing/2014/main" id="{00000000-0008-0000-0000-0000FC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7" name="Text Box 34">
          <a:extLst>
            <a:ext uri="{FF2B5EF4-FFF2-40B4-BE49-F238E27FC236}">
              <a16:creationId xmlns="" xmlns:a16="http://schemas.microsoft.com/office/drawing/2014/main" id="{00000000-0008-0000-0000-0000FD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8" name="Text Box 42">
          <a:extLst>
            <a:ext uri="{FF2B5EF4-FFF2-40B4-BE49-F238E27FC236}">
              <a16:creationId xmlns="" xmlns:a16="http://schemas.microsoft.com/office/drawing/2014/main" id="{00000000-0008-0000-0000-0000FE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79" name="Text Box 43">
          <a:extLst>
            <a:ext uri="{FF2B5EF4-FFF2-40B4-BE49-F238E27FC236}">
              <a16:creationId xmlns="" xmlns:a16="http://schemas.microsoft.com/office/drawing/2014/main" id="{00000000-0008-0000-0000-0000FF04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0" name="Text Box 44">
          <a:extLst>
            <a:ext uri="{FF2B5EF4-FFF2-40B4-BE49-F238E27FC236}">
              <a16:creationId xmlns="" xmlns:a16="http://schemas.microsoft.com/office/drawing/2014/main" id="{00000000-0008-0000-0000-000000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1" name="Text Box 54">
          <a:extLst>
            <a:ext uri="{FF2B5EF4-FFF2-40B4-BE49-F238E27FC236}">
              <a16:creationId xmlns="" xmlns:a16="http://schemas.microsoft.com/office/drawing/2014/main" id="{00000000-0008-0000-0000-000001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2" name="Text Box 55">
          <a:extLst>
            <a:ext uri="{FF2B5EF4-FFF2-40B4-BE49-F238E27FC236}">
              <a16:creationId xmlns="" xmlns:a16="http://schemas.microsoft.com/office/drawing/2014/main" id="{00000000-0008-0000-0000-000002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3" name="Text Box 32">
          <a:extLst>
            <a:ext uri="{FF2B5EF4-FFF2-40B4-BE49-F238E27FC236}">
              <a16:creationId xmlns="" xmlns:a16="http://schemas.microsoft.com/office/drawing/2014/main" id="{00000000-0008-0000-0000-000003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4" name="Text Box 34">
          <a:extLst>
            <a:ext uri="{FF2B5EF4-FFF2-40B4-BE49-F238E27FC236}">
              <a16:creationId xmlns="" xmlns:a16="http://schemas.microsoft.com/office/drawing/2014/main" id="{00000000-0008-0000-0000-000004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5" name="Text Box 42">
          <a:extLst>
            <a:ext uri="{FF2B5EF4-FFF2-40B4-BE49-F238E27FC236}">
              <a16:creationId xmlns="" xmlns:a16="http://schemas.microsoft.com/office/drawing/2014/main" id="{00000000-0008-0000-0000-000005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6" name="Text Box 43">
          <a:extLst>
            <a:ext uri="{FF2B5EF4-FFF2-40B4-BE49-F238E27FC236}">
              <a16:creationId xmlns="" xmlns:a16="http://schemas.microsoft.com/office/drawing/2014/main" id="{00000000-0008-0000-0000-000006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7" name="Text Box 44">
          <a:extLst>
            <a:ext uri="{FF2B5EF4-FFF2-40B4-BE49-F238E27FC236}">
              <a16:creationId xmlns="" xmlns:a16="http://schemas.microsoft.com/office/drawing/2014/main" id="{00000000-0008-0000-0000-000007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8" name="Text Box 54">
          <a:extLst>
            <a:ext uri="{FF2B5EF4-FFF2-40B4-BE49-F238E27FC236}">
              <a16:creationId xmlns="" xmlns:a16="http://schemas.microsoft.com/office/drawing/2014/main" id="{00000000-0008-0000-0000-000008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89" name="Text Box 55">
          <a:extLst>
            <a:ext uri="{FF2B5EF4-FFF2-40B4-BE49-F238E27FC236}">
              <a16:creationId xmlns="" xmlns:a16="http://schemas.microsoft.com/office/drawing/2014/main" id="{00000000-0008-0000-0000-000009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0" name="Text Box 32">
          <a:extLst>
            <a:ext uri="{FF2B5EF4-FFF2-40B4-BE49-F238E27FC236}">
              <a16:creationId xmlns="" xmlns:a16="http://schemas.microsoft.com/office/drawing/2014/main" id="{00000000-0008-0000-0000-00000A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1" name="Text Box 34">
          <a:extLst>
            <a:ext uri="{FF2B5EF4-FFF2-40B4-BE49-F238E27FC236}">
              <a16:creationId xmlns="" xmlns:a16="http://schemas.microsoft.com/office/drawing/2014/main" id="{00000000-0008-0000-0000-00000B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2" name="Text Box 42">
          <a:extLst>
            <a:ext uri="{FF2B5EF4-FFF2-40B4-BE49-F238E27FC236}">
              <a16:creationId xmlns="" xmlns:a16="http://schemas.microsoft.com/office/drawing/2014/main" id="{00000000-0008-0000-0000-00000C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3" name="Text Box 43">
          <a:extLst>
            <a:ext uri="{FF2B5EF4-FFF2-40B4-BE49-F238E27FC236}">
              <a16:creationId xmlns="" xmlns:a16="http://schemas.microsoft.com/office/drawing/2014/main" id="{00000000-0008-0000-0000-00000D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4" name="Text Box 44">
          <a:extLst>
            <a:ext uri="{FF2B5EF4-FFF2-40B4-BE49-F238E27FC236}">
              <a16:creationId xmlns="" xmlns:a16="http://schemas.microsoft.com/office/drawing/2014/main" id="{00000000-0008-0000-0000-00000E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5" name="Text Box 54">
          <a:extLst>
            <a:ext uri="{FF2B5EF4-FFF2-40B4-BE49-F238E27FC236}">
              <a16:creationId xmlns="" xmlns:a16="http://schemas.microsoft.com/office/drawing/2014/main" id="{00000000-0008-0000-0000-00000F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6" name="Text Box 55">
          <a:extLst>
            <a:ext uri="{FF2B5EF4-FFF2-40B4-BE49-F238E27FC236}">
              <a16:creationId xmlns="" xmlns:a16="http://schemas.microsoft.com/office/drawing/2014/main" id="{00000000-0008-0000-0000-000010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7" name="Text Box 32">
          <a:extLst>
            <a:ext uri="{FF2B5EF4-FFF2-40B4-BE49-F238E27FC236}">
              <a16:creationId xmlns="" xmlns:a16="http://schemas.microsoft.com/office/drawing/2014/main" id="{00000000-0008-0000-0000-000011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8" name="Text Box 34">
          <a:extLst>
            <a:ext uri="{FF2B5EF4-FFF2-40B4-BE49-F238E27FC236}">
              <a16:creationId xmlns="" xmlns:a16="http://schemas.microsoft.com/office/drawing/2014/main" id="{00000000-0008-0000-0000-000012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299" name="Text Box 42">
          <a:extLst>
            <a:ext uri="{FF2B5EF4-FFF2-40B4-BE49-F238E27FC236}">
              <a16:creationId xmlns="" xmlns:a16="http://schemas.microsoft.com/office/drawing/2014/main" id="{00000000-0008-0000-0000-000013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0" name="Text Box 43">
          <a:extLst>
            <a:ext uri="{FF2B5EF4-FFF2-40B4-BE49-F238E27FC236}">
              <a16:creationId xmlns="" xmlns:a16="http://schemas.microsoft.com/office/drawing/2014/main" id="{00000000-0008-0000-0000-000014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1" name="Text Box 44">
          <a:extLst>
            <a:ext uri="{FF2B5EF4-FFF2-40B4-BE49-F238E27FC236}">
              <a16:creationId xmlns="" xmlns:a16="http://schemas.microsoft.com/office/drawing/2014/main" id="{00000000-0008-0000-0000-000015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2" name="Text Box 54">
          <a:extLst>
            <a:ext uri="{FF2B5EF4-FFF2-40B4-BE49-F238E27FC236}">
              <a16:creationId xmlns="" xmlns:a16="http://schemas.microsoft.com/office/drawing/2014/main" id="{00000000-0008-0000-0000-000016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3" name="Text Box 55">
          <a:extLst>
            <a:ext uri="{FF2B5EF4-FFF2-40B4-BE49-F238E27FC236}">
              <a16:creationId xmlns="" xmlns:a16="http://schemas.microsoft.com/office/drawing/2014/main" id="{00000000-0008-0000-0000-000017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4" name="Text Box 32">
          <a:extLst>
            <a:ext uri="{FF2B5EF4-FFF2-40B4-BE49-F238E27FC236}">
              <a16:creationId xmlns="" xmlns:a16="http://schemas.microsoft.com/office/drawing/2014/main" id="{00000000-0008-0000-0000-000018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5" name="Text Box 34">
          <a:extLst>
            <a:ext uri="{FF2B5EF4-FFF2-40B4-BE49-F238E27FC236}">
              <a16:creationId xmlns="" xmlns:a16="http://schemas.microsoft.com/office/drawing/2014/main" id="{00000000-0008-0000-0000-000019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6" name="Text Box 42">
          <a:extLst>
            <a:ext uri="{FF2B5EF4-FFF2-40B4-BE49-F238E27FC236}">
              <a16:creationId xmlns="" xmlns:a16="http://schemas.microsoft.com/office/drawing/2014/main" id="{00000000-0008-0000-0000-00001A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7" name="Text Box 43">
          <a:extLst>
            <a:ext uri="{FF2B5EF4-FFF2-40B4-BE49-F238E27FC236}">
              <a16:creationId xmlns="" xmlns:a16="http://schemas.microsoft.com/office/drawing/2014/main" id="{00000000-0008-0000-0000-00001B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8" name="Text Box 44">
          <a:extLst>
            <a:ext uri="{FF2B5EF4-FFF2-40B4-BE49-F238E27FC236}">
              <a16:creationId xmlns="" xmlns:a16="http://schemas.microsoft.com/office/drawing/2014/main" id="{00000000-0008-0000-0000-00001C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09" name="Text Box 54">
          <a:extLst>
            <a:ext uri="{FF2B5EF4-FFF2-40B4-BE49-F238E27FC236}">
              <a16:creationId xmlns="" xmlns:a16="http://schemas.microsoft.com/office/drawing/2014/main" id="{00000000-0008-0000-0000-00001D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0" name="Text Box 55">
          <a:extLst>
            <a:ext uri="{FF2B5EF4-FFF2-40B4-BE49-F238E27FC236}">
              <a16:creationId xmlns="" xmlns:a16="http://schemas.microsoft.com/office/drawing/2014/main" id="{00000000-0008-0000-0000-00001E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1" name="Text Box 32">
          <a:extLst>
            <a:ext uri="{FF2B5EF4-FFF2-40B4-BE49-F238E27FC236}">
              <a16:creationId xmlns="" xmlns:a16="http://schemas.microsoft.com/office/drawing/2014/main" id="{00000000-0008-0000-0000-00001F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2" name="Text Box 34">
          <a:extLst>
            <a:ext uri="{FF2B5EF4-FFF2-40B4-BE49-F238E27FC236}">
              <a16:creationId xmlns="" xmlns:a16="http://schemas.microsoft.com/office/drawing/2014/main" id="{00000000-0008-0000-0000-000020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3" name="Text Box 42">
          <a:extLst>
            <a:ext uri="{FF2B5EF4-FFF2-40B4-BE49-F238E27FC236}">
              <a16:creationId xmlns="" xmlns:a16="http://schemas.microsoft.com/office/drawing/2014/main" id="{00000000-0008-0000-0000-000021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4" name="Text Box 43">
          <a:extLst>
            <a:ext uri="{FF2B5EF4-FFF2-40B4-BE49-F238E27FC236}">
              <a16:creationId xmlns="" xmlns:a16="http://schemas.microsoft.com/office/drawing/2014/main" id="{00000000-0008-0000-0000-000022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5" name="Text Box 44">
          <a:extLst>
            <a:ext uri="{FF2B5EF4-FFF2-40B4-BE49-F238E27FC236}">
              <a16:creationId xmlns="" xmlns:a16="http://schemas.microsoft.com/office/drawing/2014/main" id="{00000000-0008-0000-0000-000023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6" name="Text Box 54">
          <a:extLst>
            <a:ext uri="{FF2B5EF4-FFF2-40B4-BE49-F238E27FC236}">
              <a16:creationId xmlns="" xmlns:a16="http://schemas.microsoft.com/office/drawing/2014/main" id="{00000000-0008-0000-0000-000024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7" name="Text Box 55">
          <a:extLst>
            <a:ext uri="{FF2B5EF4-FFF2-40B4-BE49-F238E27FC236}">
              <a16:creationId xmlns="" xmlns:a16="http://schemas.microsoft.com/office/drawing/2014/main" id="{00000000-0008-0000-0000-000025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8" name="Text Box 32">
          <a:extLst>
            <a:ext uri="{FF2B5EF4-FFF2-40B4-BE49-F238E27FC236}">
              <a16:creationId xmlns="" xmlns:a16="http://schemas.microsoft.com/office/drawing/2014/main" id="{00000000-0008-0000-0000-000026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19" name="Text Box 34">
          <a:extLst>
            <a:ext uri="{FF2B5EF4-FFF2-40B4-BE49-F238E27FC236}">
              <a16:creationId xmlns="" xmlns:a16="http://schemas.microsoft.com/office/drawing/2014/main" id="{00000000-0008-0000-0000-000027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0" name="Text Box 42">
          <a:extLst>
            <a:ext uri="{FF2B5EF4-FFF2-40B4-BE49-F238E27FC236}">
              <a16:creationId xmlns="" xmlns:a16="http://schemas.microsoft.com/office/drawing/2014/main" id="{00000000-0008-0000-0000-000028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1" name="Text Box 43">
          <a:extLst>
            <a:ext uri="{FF2B5EF4-FFF2-40B4-BE49-F238E27FC236}">
              <a16:creationId xmlns="" xmlns:a16="http://schemas.microsoft.com/office/drawing/2014/main" id="{00000000-0008-0000-0000-000029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2" name="Text Box 44">
          <a:extLst>
            <a:ext uri="{FF2B5EF4-FFF2-40B4-BE49-F238E27FC236}">
              <a16:creationId xmlns="" xmlns:a16="http://schemas.microsoft.com/office/drawing/2014/main" id="{00000000-0008-0000-0000-00002A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3" name="Text Box 54">
          <a:extLst>
            <a:ext uri="{FF2B5EF4-FFF2-40B4-BE49-F238E27FC236}">
              <a16:creationId xmlns="" xmlns:a16="http://schemas.microsoft.com/office/drawing/2014/main" id="{00000000-0008-0000-0000-00002B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4" name="Text Box 55">
          <a:extLst>
            <a:ext uri="{FF2B5EF4-FFF2-40B4-BE49-F238E27FC236}">
              <a16:creationId xmlns="" xmlns:a16="http://schemas.microsoft.com/office/drawing/2014/main" id="{00000000-0008-0000-0000-00002C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5" name="Text Box 32">
          <a:extLst>
            <a:ext uri="{FF2B5EF4-FFF2-40B4-BE49-F238E27FC236}">
              <a16:creationId xmlns="" xmlns:a16="http://schemas.microsoft.com/office/drawing/2014/main" id="{00000000-0008-0000-0000-00002D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6" name="Text Box 34">
          <a:extLst>
            <a:ext uri="{FF2B5EF4-FFF2-40B4-BE49-F238E27FC236}">
              <a16:creationId xmlns="" xmlns:a16="http://schemas.microsoft.com/office/drawing/2014/main" id="{00000000-0008-0000-0000-00002E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7" name="Text Box 42">
          <a:extLst>
            <a:ext uri="{FF2B5EF4-FFF2-40B4-BE49-F238E27FC236}">
              <a16:creationId xmlns="" xmlns:a16="http://schemas.microsoft.com/office/drawing/2014/main" id="{00000000-0008-0000-0000-00002F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8" name="Text Box 43">
          <a:extLst>
            <a:ext uri="{FF2B5EF4-FFF2-40B4-BE49-F238E27FC236}">
              <a16:creationId xmlns="" xmlns:a16="http://schemas.microsoft.com/office/drawing/2014/main" id="{00000000-0008-0000-0000-000030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29" name="Text Box 44">
          <a:extLst>
            <a:ext uri="{FF2B5EF4-FFF2-40B4-BE49-F238E27FC236}">
              <a16:creationId xmlns="" xmlns:a16="http://schemas.microsoft.com/office/drawing/2014/main" id="{00000000-0008-0000-0000-000031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0" name="Text Box 54">
          <a:extLst>
            <a:ext uri="{FF2B5EF4-FFF2-40B4-BE49-F238E27FC236}">
              <a16:creationId xmlns="" xmlns:a16="http://schemas.microsoft.com/office/drawing/2014/main" id="{00000000-0008-0000-0000-000032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1" name="Text Box 55">
          <a:extLst>
            <a:ext uri="{FF2B5EF4-FFF2-40B4-BE49-F238E27FC236}">
              <a16:creationId xmlns="" xmlns:a16="http://schemas.microsoft.com/office/drawing/2014/main" id="{00000000-0008-0000-0000-000033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2" name="Text Box 32">
          <a:extLst>
            <a:ext uri="{FF2B5EF4-FFF2-40B4-BE49-F238E27FC236}">
              <a16:creationId xmlns="" xmlns:a16="http://schemas.microsoft.com/office/drawing/2014/main" id="{00000000-0008-0000-0000-000034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3" name="Text Box 34">
          <a:extLst>
            <a:ext uri="{FF2B5EF4-FFF2-40B4-BE49-F238E27FC236}">
              <a16:creationId xmlns="" xmlns:a16="http://schemas.microsoft.com/office/drawing/2014/main" id="{00000000-0008-0000-0000-000035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4" name="Text Box 42">
          <a:extLst>
            <a:ext uri="{FF2B5EF4-FFF2-40B4-BE49-F238E27FC236}">
              <a16:creationId xmlns="" xmlns:a16="http://schemas.microsoft.com/office/drawing/2014/main" id="{00000000-0008-0000-0000-000036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5" name="Text Box 43">
          <a:extLst>
            <a:ext uri="{FF2B5EF4-FFF2-40B4-BE49-F238E27FC236}">
              <a16:creationId xmlns="" xmlns:a16="http://schemas.microsoft.com/office/drawing/2014/main" id="{00000000-0008-0000-0000-000037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6" name="Text Box 44">
          <a:extLst>
            <a:ext uri="{FF2B5EF4-FFF2-40B4-BE49-F238E27FC236}">
              <a16:creationId xmlns="" xmlns:a16="http://schemas.microsoft.com/office/drawing/2014/main" id="{00000000-0008-0000-0000-000038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7" name="Text Box 54">
          <a:extLst>
            <a:ext uri="{FF2B5EF4-FFF2-40B4-BE49-F238E27FC236}">
              <a16:creationId xmlns="" xmlns:a16="http://schemas.microsoft.com/office/drawing/2014/main" id="{00000000-0008-0000-0000-000039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8" name="Text Box 55">
          <a:extLst>
            <a:ext uri="{FF2B5EF4-FFF2-40B4-BE49-F238E27FC236}">
              <a16:creationId xmlns="" xmlns:a16="http://schemas.microsoft.com/office/drawing/2014/main" id="{00000000-0008-0000-0000-00003A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39" name="Text Box 32">
          <a:extLst>
            <a:ext uri="{FF2B5EF4-FFF2-40B4-BE49-F238E27FC236}">
              <a16:creationId xmlns="" xmlns:a16="http://schemas.microsoft.com/office/drawing/2014/main" id="{00000000-0008-0000-0000-00003B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0" name="Text Box 34">
          <a:extLst>
            <a:ext uri="{FF2B5EF4-FFF2-40B4-BE49-F238E27FC236}">
              <a16:creationId xmlns="" xmlns:a16="http://schemas.microsoft.com/office/drawing/2014/main" id="{00000000-0008-0000-0000-00003C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1" name="Text Box 42">
          <a:extLst>
            <a:ext uri="{FF2B5EF4-FFF2-40B4-BE49-F238E27FC236}">
              <a16:creationId xmlns="" xmlns:a16="http://schemas.microsoft.com/office/drawing/2014/main" id="{00000000-0008-0000-0000-00003D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2" name="Text Box 43">
          <a:extLst>
            <a:ext uri="{FF2B5EF4-FFF2-40B4-BE49-F238E27FC236}">
              <a16:creationId xmlns="" xmlns:a16="http://schemas.microsoft.com/office/drawing/2014/main" id="{00000000-0008-0000-0000-00003E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3" name="Text Box 44">
          <a:extLst>
            <a:ext uri="{FF2B5EF4-FFF2-40B4-BE49-F238E27FC236}">
              <a16:creationId xmlns="" xmlns:a16="http://schemas.microsoft.com/office/drawing/2014/main" id="{00000000-0008-0000-0000-00003F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4" name="Text Box 54">
          <a:extLst>
            <a:ext uri="{FF2B5EF4-FFF2-40B4-BE49-F238E27FC236}">
              <a16:creationId xmlns="" xmlns:a16="http://schemas.microsoft.com/office/drawing/2014/main" id="{00000000-0008-0000-0000-000040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5" name="Text Box 55">
          <a:extLst>
            <a:ext uri="{FF2B5EF4-FFF2-40B4-BE49-F238E27FC236}">
              <a16:creationId xmlns="" xmlns:a16="http://schemas.microsoft.com/office/drawing/2014/main" id="{00000000-0008-0000-0000-000041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6" name="Text Box 32">
          <a:extLst>
            <a:ext uri="{FF2B5EF4-FFF2-40B4-BE49-F238E27FC236}">
              <a16:creationId xmlns="" xmlns:a16="http://schemas.microsoft.com/office/drawing/2014/main" id="{00000000-0008-0000-0000-000042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392</xdr:row>
      <xdr:rowOff>0</xdr:rowOff>
    </xdr:from>
    <xdr:to>
      <xdr:col>2</xdr:col>
      <xdr:colOff>95845</xdr:colOff>
      <xdr:row>393</xdr:row>
      <xdr:rowOff>0</xdr:rowOff>
    </xdr:to>
    <xdr:sp macro="" textlink="" fLocksText="0">
      <xdr:nvSpPr>
        <xdr:cNvPr id="1347" name="Text Box 34">
          <a:extLst>
            <a:ext uri="{FF2B5EF4-FFF2-40B4-BE49-F238E27FC236}">
              <a16:creationId xmlns="" xmlns:a16="http://schemas.microsoft.com/office/drawing/2014/main" id="{00000000-0008-0000-0000-000043050000}"/>
            </a:ext>
          </a:extLst>
        </xdr:cNvPr>
        <xdr:cNvSpPr txBox="1"/>
      </xdr:nvSpPr>
      <xdr:spPr>
        <a:xfrm>
          <a:off x="2333625" y="206168625"/>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48" name="Text Box 42">
          <a:extLst>
            <a:ext uri="{FF2B5EF4-FFF2-40B4-BE49-F238E27FC236}">
              <a16:creationId xmlns="" xmlns:a16="http://schemas.microsoft.com/office/drawing/2014/main" id="{00000000-0008-0000-0000-00004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49" name="Text Box 43">
          <a:extLst>
            <a:ext uri="{FF2B5EF4-FFF2-40B4-BE49-F238E27FC236}">
              <a16:creationId xmlns="" xmlns:a16="http://schemas.microsoft.com/office/drawing/2014/main" id="{00000000-0008-0000-0000-00004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0" name="Text Box 44">
          <a:extLst>
            <a:ext uri="{FF2B5EF4-FFF2-40B4-BE49-F238E27FC236}">
              <a16:creationId xmlns="" xmlns:a16="http://schemas.microsoft.com/office/drawing/2014/main" id="{00000000-0008-0000-0000-00004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1" name="Text Box 54">
          <a:extLst>
            <a:ext uri="{FF2B5EF4-FFF2-40B4-BE49-F238E27FC236}">
              <a16:creationId xmlns="" xmlns:a16="http://schemas.microsoft.com/office/drawing/2014/main" id="{00000000-0008-0000-0000-00004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2" name="Text Box 55">
          <a:extLst>
            <a:ext uri="{FF2B5EF4-FFF2-40B4-BE49-F238E27FC236}">
              <a16:creationId xmlns="" xmlns:a16="http://schemas.microsoft.com/office/drawing/2014/main" id="{00000000-0008-0000-0000-00004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3" name="Text Box 32">
          <a:extLst>
            <a:ext uri="{FF2B5EF4-FFF2-40B4-BE49-F238E27FC236}">
              <a16:creationId xmlns="" xmlns:a16="http://schemas.microsoft.com/office/drawing/2014/main" id="{00000000-0008-0000-0000-00004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4" name="Text Box 34">
          <a:extLst>
            <a:ext uri="{FF2B5EF4-FFF2-40B4-BE49-F238E27FC236}">
              <a16:creationId xmlns="" xmlns:a16="http://schemas.microsoft.com/office/drawing/2014/main" id="{00000000-0008-0000-0000-00004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5" name="Text Box 42">
          <a:extLst>
            <a:ext uri="{FF2B5EF4-FFF2-40B4-BE49-F238E27FC236}">
              <a16:creationId xmlns="" xmlns:a16="http://schemas.microsoft.com/office/drawing/2014/main" id="{00000000-0008-0000-0000-00004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6" name="Text Box 43">
          <a:extLst>
            <a:ext uri="{FF2B5EF4-FFF2-40B4-BE49-F238E27FC236}">
              <a16:creationId xmlns="" xmlns:a16="http://schemas.microsoft.com/office/drawing/2014/main" id="{00000000-0008-0000-0000-00004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7" name="Text Box 44">
          <a:extLst>
            <a:ext uri="{FF2B5EF4-FFF2-40B4-BE49-F238E27FC236}">
              <a16:creationId xmlns="" xmlns:a16="http://schemas.microsoft.com/office/drawing/2014/main" id="{00000000-0008-0000-0000-00004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8" name="Text Box 54">
          <a:extLst>
            <a:ext uri="{FF2B5EF4-FFF2-40B4-BE49-F238E27FC236}">
              <a16:creationId xmlns="" xmlns:a16="http://schemas.microsoft.com/office/drawing/2014/main" id="{00000000-0008-0000-0000-00004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59" name="Text Box 55">
          <a:extLst>
            <a:ext uri="{FF2B5EF4-FFF2-40B4-BE49-F238E27FC236}">
              <a16:creationId xmlns="" xmlns:a16="http://schemas.microsoft.com/office/drawing/2014/main" id="{00000000-0008-0000-0000-00004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0" name="Text Box 32">
          <a:extLst>
            <a:ext uri="{FF2B5EF4-FFF2-40B4-BE49-F238E27FC236}">
              <a16:creationId xmlns="" xmlns:a16="http://schemas.microsoft.com/office/drawing/2014/main" id="{00000000-0008-0000-0000-00005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1" name="Text Box 34">
          <a:extLst>
            <a:ext uri="{FF2B5EF4-FFF2-40B4-BE49-F238E27FC236}">
              <a16:creationId xmlns="" xmlns:a16="http://schemas.microsoft.com/office/drawing/2014/main" id="{00000000-0008-0000-0000-00005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2" name="Text Box 42">
          <a:extLst>
            <a:ext uri="{FF2B5EF4-FFF2-40B4-BE49-F238E27FC236}">
              <a16:creationId xmlns="" xmlns:a16="http://schemas.microsoft.com/office/drawing/2014/main" id="{00000000-0008-0000-0000-00005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3" name="Text Box 43">
          <a:extLst>
            <a:ext uri="{FF2B5EF4-FFF2-40B4-BE49-F238E27FC236}">
              <a16:creationId xmlns="" xmlns:a16="http://schemas.microsoft.com/office/drawing/2014/main" id="{00000000-0008-0000-0000-00005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4" name="Text Box 44">
          <a:extLst>
            <a:ext uri="{FF2B5EF4-FFF2-40B4-BE49-F238E27FC236}">
              <a16:creationId xmlns="" xmlns:a16="http://schemas.microsoft.com/office/drawing/2014/main" id="{00000000-0008-0000-0000-00005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5" name="Text Box 54">
          <a:extLst>
            <a:ext uri="{FF2B5EF4-FFF2-40B4-BE49-F238E27FC236}">
              <a16:creationId xmlns="" xmlns:a16="http://schemas.microsoft.com/office/drawing/2014/main" id="{00000000-0008-0000-0000-00005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6" name="Text Box 55">
          <a:extLst>
            <a:ext uri="{FF2B5EF4-FFF2-40B4-BE49-F238E27FC236}">
              <a16:creationId xmlns="" xmlns:a16="http://schemas.microsoft.com/office/drawing/2014/main" id="{00000000-0008-0000-0000-00005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7" name="Text Box 32">
          <a:extLst>
            <a:ext uri="{FF2B5EF4-FFF2-40B4-BE49-F238E27FC236}">
              <a16:creationId xmlns="" xmlns:a16="http://schemas.microsoft.com/office/drawing/2014/main" id="{00000000-0008-0000-0000-00005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8" name="Text Box 34">
          <a:extLst>
            <a:ext uri="{FF2B5EF4-FFF2-40B4-BE49-F238E27FC236}">
              <a16:creationId xmlns="" xmlns:a16="http://schemas.microsoft.com/office/drawing/2014/main" id="{00000000-0008-0000-0000-00005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69" name="Text Box 42">
          <a:extLst>
            <a:ext uri="{FF2B5EF4-FFF2-40B4-BE49-F238E27FC236}">
              <a16:creationId xmlns="" xmlns:a16="http://schemas.microsoft.com/office/drawing/2014/main" id="{00000000-0008-0000-0000-00005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0" name="Text Box 43">
          <a:extLst>
            <a:ext uri="{FF2B5EF4-FFF2-40B4-BE49-F238E27FC236}">
              <a16:creationId xmlns="" xmlns:a16="http://schemas.microsoft.com/office/drawing/2014/main" id="{00000000-0008-0000-0000-00005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1" name="Text Box 44">
          <a:extLst>
            <a:ext uri="{FF2B5EF4-FFF2-40B4-BE49-F238E27FC236}">
              <a16:creationId xmlns="" xmlns:a16="http://schemas.microsoft.com/office/drawing/2014/main" id="{00000000-0008-0000-0000-00005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2" name="Text Box 54">
          <a:extLst>
            <a:ext uri="{FF2B5EF4-FFF2-40B4-BE49-F238E27FC236}">
              <a16:creationId xmlns="" xmlns:a16="http://schemas.microsoft.com/office/drawing/2014/main" id="{00000000-0008-0000-0000-00005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3" name="Text Box 55">
          <a:extLst>
            <a:ext uri="{FF2B5EF4-FFF2-40B4-BE49-F238E27FC236}">
              <a16:creationId xmlns="" xmlns:a16="http://schemas.microsoft.com/office/drawing/2014/main" id="{00000000-0008-0000-0000-00005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4" name="Text Box 32">
          <a:extLst>
            <a:ext uri="{FF2B5EF4-FFF2-40B4-BE49-F238E27FC236}">
              <a16:creationId xmlns="" xmlns:a16="http://schemas.microsoft.com/office/drawing/2014/main" id="{00000000-0008-0000-0000-00005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375" name="Text Box 34">
          <a:extLst>
            <a:ext uri="{FF2B5EF4-FFF2-40B4-BE49-F238E27FC236}">
              <a16:creationId xmlns="" xmlns:a16="http://schemas.microsoft.com/office/drawing/2014/main" id="{00000000-0008-0000-0000-00005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76" name="Text Box 42">
          <a:extLst>
            <a:ext uri="{FF2B5EF4-FFF2-40B4-BE49-F238E27FC236}">
              <a16:creationId xmlns="" xmlns:a16="http://schemas.microsoft.com/office/drawing/2014/main" id="{00000000-0008-0000-0000-000060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77" name="Text Box 43">
          <a:extLst>
            <a:ext uri="{FF2B5EF4-FFF2-40B4-BE49-F238E27FC236}">
              <a16:creationId xmlns="" xmlns:a16="http://schemas.microsoft.com/office/drawing/2014/main" id="{00000000-0008-0000-0000-000061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78" name="Text Box 44">
          <a:extLst>
            <a:ext uri="{FF2B5EF4-FFF2-40B4-BE49-F238E27FC236}">
              <a16:creationId xmlns="" xmlns:a16="http://schemas.microsoft.com/office/drawing/2014/main" id="{00000000-0008-0000-0000-000062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79" name="Text Box 54">
          <a:extLst>
            <a:ext uri="{FF2B5EF4-FFF2-40B4-BE49-F238E27FC236}">
              <a16:creationId xmlns="" xmlns:a16="http://schemas.microsoft.com/office/drawing/2014/main" id="{00000000-0008-0000-0000-000063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0" name="Text Box 55">
          <a:extLst>
            <a:ext uri="{FF2B5EF4-FFF2-40B4-BE49-F238E27FC236}">
              <a16:creationId xmlns="" xmlns:a16="http://schemas.microsoft.com/office/drawing/2014/main" id="{00000000-0008-0000-0000-000064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1" name="Text Box 32">
          <a:extLst>
            <a:ext uri="{FF2B5EF4-FFF2-40B4-BE49-F238E27FC236}">
              <a16:creationId xmlns="" xmlns:a16="http://schemas.microsoft.com/office/drawing/2014/main" id="{00000000-0008-0000-0000-000065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2" name="Text Box 34">
          <a:extLst>
            <a:ext uri="{FF2B5EF4-FFF2-40B4-BE49-F238E27FC236}">
              <a16:creationId xmlns="" xmlns:a16="http://schemas.microsoft.com/office/drawing/2014/main" id="{00000000-0008-0000-0000-000066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3" name="Text Box 42">
          <a:extLst>
            <a:ext uri="{FF2B5EF4-FFF2-40B4-BE49-F238E27FC236}">
              <a16:creationId xmlns="" xmlns:a16="http://schemas.microsoft.com/office/drawing/2014/main" id="{00000000-0008-0000-0000-000067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4" name="Text Box 43">
          <a:extLst>
            <a:ext uri="{FF2B5EF4-FFF2-40B4-BE49-F238E27FC236}">
              <a16:creationId xmlns="" xmlns:a16="http://schemas.microsoft.com/office/drawing/2014/main" id="{00000000-0008-0000-0000-000068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5" name="Text Box 44">
          <a:extLst>
            <a:ext uri="{FF2B5EF4-FFF2-40B4-BE49-F238E27FC236}">
              <a16:creationId xmlns="" xmlns:a16="http://schemas.microsoft.com/office/drawing/2014/main" id="{00000000-0008-0000-0000-000069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6" name="Text Box 54">
          <a:extLst>
            <a:ext uri="{FF2B5EF4-FFF2-40B4-BE49-F238E27FC236}">
              <a16:creationId xmlns="" xmlns:a16="http://schemas.microsoft.com/office/drawing/2014/main" id="{00000000-0008-0000-0000-00006A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7" name="Text Box 55">
          <a:extLst>
            <a:ext uri="{FF2B5EF4-FFF2-40B4-BE49-F238E27FC236}">
              <a16:creationId xmlns="" xmlns:a16="http://schemas.microsoft.com/office/drawing/2014/main" id="{00000000-0008-0000-0000-00006B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8" name="Text Box 32">
          <a:extLst>
            <a:ext uri="{FF2B5EF4-FFF2-40B4-BE49-F238E27FC236}">
              <a16:creationId xmlns="" xmlns:a16="http://schemas.microsoft.com/office/drawing/2014/main" id="{00000000-0008-0000-0000-00006C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89" name="Text Box 34">
          <a:extLst>
            <a:ext uri="{FF2B5EF4-FFF2-40B4-BE49-F238E27FC236}">
              <a16:creationId xmlns="" xmlns:a16="http://schemas.microsoft.com/office/drawing/2014/main" id="{00000000-0008-0000-0000-00006D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0" name="Text Box 42">
          <a:extLst>
            <a:ext uri="{FF2B5EF4-FFF2-40B4-BE49-F238E27FC236}">
              <a16:creationId xmlns="" xmlns:a16="http://schemas.microsoft.com/office/drawing/2014/main" id="{00000000-0008-0000-0000-00006E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1" name="Text Box 43">
          <a:extLst>
            <a:ext uri="{FF2B5EF4-FFF2-40B4-BE49-F238E27FC236}">
              <a16:creationId xmlns="" xmlns:a16="http://schemas.microsoft.com/office/drawing/2014/main" id="{00000000-0008-0000-0000-00006F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2" name="Text Box 44">
          <a:extLst>
            <a:ext uri="{FF2B5EF4-FFF2-40B4-BE49-F238E27FC236}">
              <a16:creationId xmlns="" xmlns:a16="http://schemas.microsoft.com/office/drawing/2014/main" id="{00000000-0008-0000-0000-000070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3" name="Text Box 54">
          <a:extLst>
            <a:ext uri="{FF2B5EF4-FFF2-40B4-BE49-F238E27FC236}">
              <a16:creationId xmlns="" xmlns:a16="http://schemas.microsoft.com/office/drawing/2014/main" id="{00000000-0008-0000-0000-000071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4" name="Text Box 55">
          <a:extLst>
            <a:ext uri="{FF2B5EF4-FFF2-40B4-BE49-F238E27FC236}">
              <a16:creationId xmlns="" xmlns:a16="http://schemas.microsoft.com/office/drawing/2014/main" id="{00000000-0008-0000-0000-000072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5" name="Text Box 32">
          <a:extLst>
            <a:ext uri="{FF2B5EF4-FFF2-40B4-BE49-F238E27FC236}">
              <a16:creationId xmlns="" xmlns:a16="http://schemas.microsoft.com/office/drawing/2014/main" id="{00000000-0008-0000-0000-000073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6" name="Text Box 34">
          <a:extLst>
            <a:ext uri="{FF2B5EF4-FFF2-40B4-BE49-F238E27FC236}">
              <a16:creationId xmlns="" xmlns:a16="http://schemas.microsoft.com/office/drawing/2014/main" id="{00000000-0008-0000-0000-000074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7" name="Text Box 42">
          <a:extLst>
            <a:ext uri="{FF2B5EF4-FFF2-40B4-BE49-F238E27FC236}">
              <a16:creationId xmlns="" xmlns:a16="http://schemas.microsoft.com/office/drawing/2014/main" id="{00000000-0008-0000-0000-000075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8" name="Text Box 43">
          <a:extLst>
            <a:ext uri="{FF2B5EF4-FFF2-40B4-BE49-F238E27FC236}">
              <a16:creationId xmlns="" xmlns:a16="http://schemas.microsoft.com/office/drawing/2014/main" id="{00000000-0008-0000-0000-000076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399" name="Text Box 44">
          <a:extLst>
            <a:ext uri="{FF2B5EF4-FFF2-40B4-BE49-F238E27FC236}">
              <a16:creationId xmlns="" xmlns:a16="http://schemas.microsoft.com/office/drawing/2014/main" id="{00000000-0008-0000-0000-000077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400" name="Text Box 54">
          <a:extLst>
            <a:ext uri="{FF2B5EF4-FFF2-40B4-BE49-F238E27FC236}">
              <a16:creationId xmlns="" xmlns:a16="http://schemas.microsoft.com/office/drawing/2014/main" id="{00000000-0008-0000-0000-000078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401" name="Text Box 55">
          <a:extLst>
            <a:ext uri="{FF2B5EF4-FFF2-40B4-BE49-F238E27FC236}">
              <a16:creationId xmlns="" xmlns:a16="http://schemas.microsoft.com/office/drawing/2014/main" id="{00000000-0008-0000-0000-000079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402" name="Text Box 32">
          <a:extLst>
            <a:ext uri="{FF2B5EF4-FFF2-40B4-BE49-F238E27FC236}">
              <a16:creationId xmlns="" xmlns:a16="http://schemas.microsoft.com/office/drawing/2014/main" id="{00000000-0008-0000-0000-00007A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403" name="Text Box 34">
          <a:extLst>
            <a:ext uri="{FF2B5EF4-FFF2-40B4-BE49-F238E27FC236}">
              <a16:creationId xmlns="" xmlns:a16="http://schemas.microsoft.com/office/drawing/2014/main" id="{00000000-0008-0000-0000-00007B05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4" name="Text Box 42">
          <a:extLst>
            <a:ext uri="{FF2B5EF4-FFF2-40B4-BE49-F238E27FC236}">
              <a16:creationId xmlns="" xmlns:a16="http://schemas.microsoft.com/office/drawing/2014/main" id="{00000000-0008-0000-0000-00007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5" name="Text Box 43">
          <a:extLst>
            <a:ext uri="{FF2B5EF4-FFF2-40B4-BE49-F238E27FC236}">
              <a16:creationId xmlns="" xmlns:a16="http://schemas.microsoft.com/office/drawing/2014/main" id="{00000000-0008-0000-0000-00007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6" name="Text Box 44">
          <a:extLst>
            <a:ext uri="{FF2B5EF4-FFF2-40B4-BE49-F238E27FC236}">
              <a16:creationId xmlns="" xmlns:a16="http://schemas.microsoft.com/office/drawing/2014/main" id="{00000000-0008-0000-0000-00007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7" name="Text Box 54">
          <a:extLst>
            <a:ext uri="{FF2B5EF4-FFF2-40B4-BE49-F238E27FC236}">
              <a16:creationId xmlns="" xmlns:a16="http://schemas.microsoft.com/office/drawing/2014/main" id="{00000000-0008-0000-0000-00007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8" name="Text Box 55">
          <a:extLst>
            <a:ext uri="{FF2B5EF4-FFF2-40B4-BE49-F238E27FC236}">
              <a16:creationId xmlns="" xmlns:a16="http://schemas.microsoft.com/office/drawing/2014/main" id="{00000000-0008-0000-0000-00008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09" name="Text Box 32">
          <a:extLst>
            <a:ext uri="{FF2B5EF4-FFF2-40B4-BE49-F238E27FC236}">
              <a16:creationId xmlns="" xmlns:a16="http://schemas.microsoft.com/office/drawing/2014/main" id="{00000000-0008-0000-0000-00008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0" name="Text Box 34">
          <a:extLst>
            <a:ext uri="{FF2B5EF4-FFF2-40B4-BE49-F238E27FC236}">
              <a16:creationId xmlns="" xmlns:a16="http://schemas.microsoft.com/office/drawing/2014/main" id="{00000000-0008-0000-0000-00008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1" name="Text Box 42">
          <a:extLst>
            <a:ext uri="{FF2B5EF4-FFF2-40B4-BE49-F238E27FC236}">
              <a16:creationId xmlns="" xmlns:a16="http://schemas.microsoft.com/office/drawing/2014/main" id="{00000000-0008-0000-0000-00008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2" name="Text Box 43">
          <a:extLst>
            <a:ext uri="{FF2B5EF4-FFF2-40B4-BE49-F238E27FC236}">
              <a16:creationId xmlns="" xmlns:a16="http://schemas.microsoft.com/office/drawing/2014/main" id="{00000000-0008-0000-0000-00008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3" name="Text Box 44">
          <a:extLst>
            <a:ext uri="{FF2B5EF4-FFF2-40B4-BE49-F238E27FC236}">
              <a16:creationId xmlns="" xmlns:a16="http://schemas.microsoft.com/office/drawing/2014/main" id="{00000000-0008-0000-0000-00008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4" name="Text Box 54">
          <a:extLst>
            <a:ext uri="{FF2B5EF4-FFF2-40B4-BE49-F238E27FC236}">
              <a16:creationId xmlns="" xmlns:a16="http://schemas.microsoft.com/office/drawing/2014/main" id="{00000000-0008-0000-0000-00008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5" name="Text Box 55">
          <a:extLst>
            <a:ext uri="{FF2B5EF4-FFF2-40B4-BE49-F238E27FC236}">
              <a16:creationId xmlns="" xmlns:a16="http://schemas.microsoft.com/office/drawing/2014/main" id="{00000000-0008-0000-0000-00008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6" name="Text Box 32">
          <a:extLst>
            <a:ext uri="{FF2B5EF4-FFF2-40B4-BE49-F238E27FC236}">
              <a16:creationId xmlns="" xmlns:a16="http://schemas.microsoft.com/office/drawing/2014/main" id="{00000000-0008-0000-0000-00008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7" name="Text Box 34">
          <a:extLst>
            <a:ext uri="{FF2B5EF4-FFF2-40B4-BE49-F238E27FC236}">
              <a16:creationId xmlns="" xmlns:a16="http://schemas.microsoft.com/office/drawing/2014/main" id="{00000000-0008-0000-0000-00008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8" name="Text Box 42">
          <a:extLst>
            <a:ext uri="{FF2B5EF4-FFF2-40B4-BE49-F238E27FC236}">
              <a16:creationId xmlns="" xmlns:a16="http://schemas.microsoft.com/office/drawing/2014/main" id="{00000000-0008-0000-0000-00008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19" name="Text Box 43">
          <a:extLst>
            <a:ext uri="{FF2B5EF4-FFF2-40B4-BE49-F238E27FC236}">
              <a16:creationId xmlns="" xmlns:a16="http://schemas.microsoft.com/office/drawing/2014/main" id="{00000000-0008-0000-0000-00008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0" name="Text Box 44">
          <a:extLst>
            <a:ext uri="{FF2B5EF4-FFF2-40B4-BE49-F238E27FC236}">
              <a16:creationId xmlns="" xmlns:a16="http://schemas.microsoft.com/office/drawing/2014/main" id="{00000000-0008-0000-0000-00008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1" name="Text Box 54">
          <a:extLst>
            <a:ext uri="{FF2B5EF4-FFF2-40B4-BE49-F238E27FC236}">
              <a16:creationId xmlns="" xmlns:a16="http://schemas.microsoft.com/office/drawing/2014/main" id="{00000000-0008-0000-0000-00008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2" name="Text Box 55">
          <a:extLst>
            <a:ext uri="{FF2B5EF4-FFF2-40B4-BE49-F238E27FC236}">
              <a16:creationId xmlns="" xmlns:a16="http://schemas.microsoft.com/office/drawing/2014/main" id="{00000000-0008-0000-0000-00008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3" name="Text Box 32">
          <a:extLst>
            <a:ext uri="{FF2B5EF4-FFF2-40B4-BE49-F238E27FC236}">
              <a16:creationId xmlns="" xmlns:a16="http://schemas.microsoft.com/office/drawing/2014/main" id="{00000000-0008-0000-0000-00008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4" name="Text Box 34">
          <a:extLst>
            <a:ext uri="{FF2B5EF4-FFF2-40B4-BE49-F238E27FC236}">
              <a16:creationId xmlns="" xmlns:a16="http://schemas.microsoft.com/office/drawing/2014/main" id="{00000000-0008-0000-0000-00009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5" name="Text Box 42">
          <a:extLst>
            <a:ext uri="{FF2B5EF4-FFF2-40B4-BE49-F238E27FC236}">
              <a16:creationId xmlns="" xmlns:a16="http://schemas.microsoft.com/office/drawing/2014/main" id="{00000000-0008-0000-0000-00009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6" name="Text Box 43">
          <a:extLst>
            <a:ext uri="{FF2B5EF4-FFF2-40B4-BE49-F238E27FC236}">
              <a16:creationId xmlns="" xmlns:a16="http://schemas.microsoft.com/office/drawing/2014/main" id="{00000000-0008-0000-0000-00009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7" name="Text Box 44">
          <a:extLst>
            <a:ext uri="{FF2B5EF4-FFF2-40B4-BE49-F238E27FC236}">
              <a16:creationId xmlns="" xmlns:a16="http://schemas.microsoft.com/office/drawing/2014/main" id="{00000000-0008-0000-0000-00009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8" name="Text Box 54">
          <a:extLst>
            <a:ext uri="{FF2B5EF4-FFF2-40B4-BE49-F238E27FC236}">
              <a16:creationId xmlns="" xmlns:a16="http://schemas.microsoft.com/office/drawing/2014/main" id="{00000000-0008-0000-0000-00009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29" name="Text Box 55">
          <a:extLst>
            <a:ext uri="{FF2B5EF4-FFF2-40B4-BE49-F238E27FC236}">
              <a16:creationId xmlns="" xmlns:a16="http://schemas.microsoft.com/office/drawing/2014/main" id="{00000000-0008-0000-0000-00009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0" name="Text Box 32">
          <a:extLst>
            <a:ext uri="{FF2B5EF4-FFF2-40B4-BE49-F238E27FC236}">
              <a16:creationId xmlns="" xmlns:a16="http://schemas.microsoft.com/office/drawing/2014/main" id="{00000000-0008-0000-0000-00009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1" name="Text Box 34">
          <a:extLst>
            <a:ext uri="{FF2B5EF4-FFF2-40B4-BE49-F238E27FC236}">
              <a16:creationId xmlns="" xmlns:a16="http://schemas.microsoft.com/office/drawing/2014/main" id="{00000000-0008-0000-0000-00009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2" name="Text Box 42">
          <a:extLst>
            <a:ext uri="{FF2B5EF4-FFF2-40B4-BE49-F238E27FC236}">
              <a16:creationId xmlns="" xmlns:a16="http://schemas.microsoft.com/office/drawing/2014/main" id="{00000000-0008-0000-0000-00009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3" name="Text Box 43">
          <a:extLst>
            <a:ext uri="{FF2B5EF4-FFF2-40B4-BE49-F238E27FC236}">
              <a16:creationId xmlns="" xmlns:a16="http://schemas.microsoft.com/office/drawing/2014/main" id="{00000000-0008-0000-0000-00009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4" name="Text Box 44">
          <a:extLst>
            <a:ext uri="{FF2B5EF4-FFF2-40B4-BE49-F238E27FC236}">
              <a16:creationId xmlns="" xmlns:a16="http://schemas.microsoft.com/office/drawing/2014/main" id="{00000000-0008-0000-0000-00009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5" name="Text Box 54">
          <a:extLst>
            <a:ext uri="{FF2B5EF4-FFF2-40B4-BE49-F238E27FC236}">
              <a16:creationId xmlns="" xmlns:a16="http://schemas.microsoft.com/office/drawing/2014/main" id="{00000000-0008-0000-0000-00009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6" name="Text Box 55">
          <a:extLst>
            <a:ext uri="{FF2B5EF4-FFF2-40B4-BE49-F238E27FC236}">
              <a16:creationId xmlns="" xmlns:a16="http://schemas.microsoft.com/office/drawing/2014/main" id="{00000000-0008-0000-0000-00009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7" name="Text Box 32">
          <a:extLst>
            <a:ext uri="{FF2B5EF4-FFF2-40B4-BE49-F238E27FC236}">
              <a16:creationId xmlns="" xmlns:a16="http://schemas.microsoft.com/office/drawing/2014/main" id="{00000000-0008-0000-0000-00009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8" name="Text Box 34">
          <a:extLst>
            <a:ext uri="{FF2B5EF4-FFF2-40B4-BE49-F238E27FC236}">
              <a16:creationId xmlns="" xmlns:a16="http://schemas.microsoft.com/office/drawing/2014/main" id="{00000000-0008-0000-0000-00009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39" name="Text Box 42">
          <a:extLst>
            <a:ext uri="{FF2B5EF4-FFF2-40B4-BE49-F238E27FC236}">
              <a16:creationId xmlns="" xmlns:a16="http://schemas.microsoft.com/office/drawing/2014/main" id="{00000000-0008-0000-0000-00009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0" name="Text Box 43">
          <a:extLst>
            <a:ext uri="{FF2B5EF4-FFF2-40B4-BE49-F238E27FC236}">
              <a16:creationId xmlns="" xmlns:a16="http://schemas.microsoft.com/office/drawing/2014/main" id="{00000000-0008-0000-0000-0000A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1" name="Text Box 44">
          <a:extLst>
            <a:ext uri="{FF2B5EF4-FFF2-40B4-BE49-F238E27FC236}">
              <a16:creationId xmlns="" xmlns:a16="http://schemas.microsoft.com/office/drawing/2014/main" id="{00000000-0008-0000-0000-0000A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2" name="Text Box 54">
          <a:extLst>
            <a:ext uri="{FF2B5EF4-FFF2-40B4-BE49-F238E27FC236}">
              <a16:creationId xmlns="" xmlns:a16="http://schemas.microsoft.com/office/drawing/2014/main" id="{00000000-0008-0000-0000-0000A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3" name="Text Box 55">
          <a:extLst>
            <a:ext uri="{FF2B5EF4-FFF2-40B4-BE49-F238E27FC236}">
              <a16:creationId xmlns="" xmlns:a16="http://schemas.microsoft.com/office/drawing/2014/main" id="{00000000-0008-0000-0000-0000A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4" name="Text Box 32">
          <a:extLst>
            <a:ext uri="{FF2B5EF4-FFF2-40B4-BE49-F238E27FC236}">
              <a16:creationId xmlns="" xmlns:a16="http://schemas.microsoft.com/office/drawing/2014/main" id="{00000000-0008-0000-0000-0000A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5" name="Text Box 34">
          <a:extLst>
            <a:ext uri="{FF2B5EF4-FFF2-40B4-BE49-F238E27FC236}">
              <a16:creationId xmlns="" xmlns:a16="http://schemas.microsoft.com/office/drawing/2014/main" id="{00000000-0008-0000-0000-0000A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6" name="Text Box 42">
          <a:extLst>
            <a:ext uri="{FF2B5EF4-FFF2-40B4-BE49-F238E27FC236}">
              <a16:creationId xmlns="" xmlns:a16="http://schemas.microsoft.com/office/drawing/2014/main" id="{00000000-0008-0000-0000-0000A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7" name="Text Box 43">
          <a:extLst>
            <a:ext uri="{FF2B5EF4-FFF2-40B4-BE49-F238E27FC236}">
              <a16:creationId xmlns="" xmlns:a16="http://schemas.microsoft.com/office/drawing/2014/main" id="{00000000-0008-0000-0000-0000A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8" name="Text Box 44">
          <a:extLst>
            <a:ext uri="{FF2B5EF4-FFF2-40B4-BE49-F238E27FC236}">
              <a16:creationId xmlns="" xmlns:a16="http://schemas.microsoft.com/office/drawing/2014/main" id="{00000000-0008-0000-0000-0000A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49" name="Text Box 54">
          <a:extLst>
            <a:ext uri="{FF2B5EF4-FFF2-40B4-BE49-F238E27FC236}">
              <a16:creationId xmlns="" xmlns:a16="http://schemas.microsoft.com/office/drawing/2014/main" id="{00000000-0008-0000-0000-0000A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0" name="Text Box 55">
          <a:extLst>
            <a:ext uri="{FF2B5EF4-FFF2-40B4-BE49-F238E27FC236}">
              <a16:creationId xmlns="" xmlns:a16="http://schemas.microsoft.com/office/drawing/2014/main" id="{00000000-0008-0000-0000-0000A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1" name="Text Box 32">
          <a:extLst>
            <a:ext uri="{FF2B5EF4-FFF2-40B4-BE49-F238E27FC236}">
              <a16:creationId xmlns="" xmlns:a16="http://schemas.microsoft.com/office/drawing/2014/main" id="{00000000-0008-0000-0000-0000A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2" name="Text Box 34">
          <a:extLst>
            <a:ext uri="{FF2B5EF4-FFF2-40B4-BE49-F238E27FC236}">
              <a16:creationId xmlns="" xmlns:a16="http://schemas.microsoft.com/office/drawing/2014/main" id="{00000000-0008-0000-0000-0000A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3" name="Text Box 42">
          <a:extLst>
            <a:ext uri="{FF2B5EF4-FFF2-40B4-BE49-F238E27FC236}">
              <a16:creationId xmlns="" xmlns:a16="http://schemas.microsoft.com/office/drawing/2014/main" id="{00000000-0008-0000-0000-0000A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4" name="Text Box 43">
          <a:extLst>
            <a:ext uri="{FF2B5EF4-FFF2-40B4-BE49-F238E27FC236}">
              <a16:creationId xmlns="" xmlns:a16="http://schemas.microsoft.com/office/drawing/2014/main" id="{00000000-0008-0000-0000-0000A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5" name="Text Box 44">
          <a:extLst>
            <a:ext uri="{FF2B5EF4-FFF2-40B4-BE49-F238E27FC236}">
              <a16:creationId xmlns="" xmlns:a16="http://schemas.microsoft.com/office/drawing/2014/main" id="{00000000-0008-0000-0000-0000A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6" name="Text Box 54">
          <a:extLst>
            <a:ext uri="{FF2B5EF4-FFF2-40B4-BE49-F238E27FC236}">
              <a16:creationId xmlns="" xmlns:a16="http://schemas.microsoft.com/office/drawing/2014/main" id="{00000000-0008-0000-0000-0000B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7" name="Text Box 55">
          <a:extLst>
            <a:ext uri="{FF2B5EF4-FFF2-40B4-BE49-F238E27FC236}">
              <a16:creationId xmlns="" xmlns:a16="http://schemas.microsoft.com/office/drawing/2014/main" id="{00000000-0008-0000-0000-0000B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8" name="Text Box 32">
          <a:extLst>
            <a:ext uri="{FF2B5EF4-FFF2-40B4-BE49-F238E27FC236}">
              <a16:creationId xmlns="" xmlns:a16="http://schemas.microsoft.com/office/drawing/2014/main" id="{00000000-0008-0000-0000-0000B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59" name="Text Box 34">
          <a:extLst>
            <a:ext uri="{FF2B5EF4-FFF2-40B4-BE49-F238E27FC236}">
              <a16:creationId xmlns="" xmlns:a16="http://schemas.microsoft.com/office/drawing/2014/main" id="{00000000-0008-0000-0000-0000B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0" name="Text Box 42">
          <a:extLst>
            <a:ext uri="{FF2B5EF4-FFF2-40B4-BE49-F238E27FC236}">
              <a16:creationId xmlns="" xmlns:a16="http://schemas.microsoft.com/office/drawing/2014/main" id="{00000000-0008-0000-0000-0000B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1" name="Text Box 43">
          <a:extLst>
            <a:ext uri="{FF2B5EF4-FFF2-40B4-BE49-F238E27FC236}">
              <a16:creationId xmlns="" xmlns:a16="http://schemas.microsoft.com/office/drawing/2014/main" id="{00000000-0008-0000-0000-0000B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2" name="Text Box 44">
          <a:extLst>
            <a:ext uri="{FF2B5EF4-FFF2-40B4-BE49-F238E27FC236}">
              <a16:creationId xmlns="" xmlns:a16="http://schemas.microsoft.com/office/drawing/2014/main" id="{00000000-0008-0000-0000-0000B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3" name="Text Box 54">
          <a:extLst>
            <a:ext uri="{FF2B5EF4-FFF2-40B4-BE49-F238E27FC236}">
              <a16:creationId xmlns="" xmlns:a16="http://schemas.microsoft.com/office/drawing/2014/main" id="{00000000-0008-0000-0000-0000B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4" name="Text Box 55">
          <a:extLst>
            <a:ext uri="{FF2B5EF4-FFF2-40B4-BE49-F238E27FC236}">
              <a16:creationId xmlns="" xmlns:a16="http://schemas.microsoft.com/office/drawing/2014/main" id="{00000000-0008-0000-0000-0000B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5" name="Text Box 32">
          <a:extLst>
            <a:ext uri="{FF2B5EF4-FFF2-40B4-BE49-F238E27FC236}">
              <a16:creationId xmlns="" xmlns:a16="http://schemas.microsoft.com/office/drawing/2014/main" id="{00000000-0008-0000-0000-0000B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6" name="Text Box 34">
          <a:extLst>
            <a:ext uri="{FF2B5EF4-FFF2-40B4-BE49-F238E27FC236}">
              <a16:creationId xmlns="" xmlns:a16="http://schemas.microsoft.com/office/drawing/2014/main" id="{00000000-0008-0000-0000-0000B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7" name="Text Box 42">
          <a:extLst>
            <a:ext uri="{FF2B5EF4-FFF2-40B4-BE49-F238E27FC236}">
              <a16:creationId xmlns="" xmlns:a16="http://schemas.microsoft.com/office/drawing/2014/main" id="{00000000-0008-0000-0000-0000B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8" name="Text Box 43">
          <a:extLst>
            <a:ext uri="{FF2B5EF4-FFF2-40B4-BE49-F238E27FC236}">
              <a16:creationId xmlns="" xmlns:a16="http://schemas.microsoft.com/office/drawing/2014/main" id="{00000000-0008-0000-0000-0000B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69" name="Text Box 44">
          <a:extLst>
            <a:ext uri="{FF2B5EF4-FFF2-40B4-BE49-F238E27FC236}">
              <a16:creationId xmlns="" xmlns:a16="http://schemas.microsoft.com/office/drawing/2014/main" id="{00000000-0008-0000-0000-0000B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0" name="Text Box 54">
          <a:extLst>
            <a:ext uri="{FF2B5EF4-FFF2-40B4-BE49-F238E27FC236}">
              <a16:creationId xmlns="" xmlns:a16="http://schemas.microsoft.com/office/drawing/2014/main" id="{00000000-0008-0000-0000-0000B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1" name="Text Box 55">
          <a:extLst>
            <a:ext uri="{FF2B5EF4-FFF2-40B4-BE49-F238E27FC236}">
              <a16:creationId xmlns="" xmlns:a16="http://schemas.microsoft.com/office/drawing/2014/main" id="{00000000-0008-0000-0000-0000B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2" name="Text Box 32">
          <a:extLst>
            <a:ext uri="{FF2B5EF4-FFF2-40B4-BE49-F238E27FC236}">
              <a16:creationId xmlns="" xmlns:a16="http://schemas.microsoft.com/office/drawing/2014/main" id="{00000000-0008-0000-0000-0000C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3" name="Text Box 34">
          <a:extLst>
            <a:ext uri="{FF2B5EF4-FFF2-40B4-BE49-F238E27FC236}">
              <a16:creationId xmlns="" xmlns:a16="http://schemas.microsoft.com/office/drawing/2014/main" id="{00000000-0008-0000-0000-0000C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4" name="Text Box 42">
          <a:extLst>
            <a:ext uri="{FF2B5EF4-FFF2-40B4-BE49-F238E27FC236}">
              <a16:creationId xmlns="" xmlns:a16="http://schemas.microsoft.com/office/drawing/2014/main" id="{00000000-0008-0000-0000-0000C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5" name="Text Box 43">
          <a:extLst>
            <a:ext uri="{FF2B5EF4-FFF2-40B4-BE49-F238E27FC236}">
              <a16:creationId xmlns="" xmlns:a16="http://schemas.microsoft.com/office/drawing/2014/main" id="{00000000-0008-0000-0000-0000C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6" name="Text Box 44">
          <a:extLst>
            <a:ext uri="{FF2B5EF4-FFF2-40B4-BE49-F238E27FC236}">
              <a16:creationId xmlns="" xmlns:a16="http://schemas.microsoft.com/office/drawing/2014/main" id="{00000000-0008-0000-0000-0000C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7" name="Text Box 54">
          <a:extLst>
            <a:ext uri="{FF2B5EF4-FFF2-40B4-BE49-F238E27FC236}">
              <a16:creationId xmlns="" xmlns:a16="http://schemas.microsoft.com/office/drawing/2014/main" id="{00000000-0008-0000-0000-0000C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8" name="Text Box 55">
          <a:extLst>
            <a:ext uri="{FF2B5EF4-FFF2-40B4-BE49-F238E27FC236}">
              <a16:creationId xmlns="" xmlns:a16="http://schemas.microsoft.com/office/drawing/2014/main" id="{00000000-0008-0000-0000-0000C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79" name="Text Box 32">
          <a:extLst>
            <a:ext uri="{FF2B5EF4-FFF2-40B4-BE49-F238E27FC236}">
              <a16:creationId xmlns="" xmlns:a16="http://schemas.microsoft.com/office/drawing/2014/main" id="{00000000-0008-0000-0000-0000C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0" name="Text Box 34">
          <a:extLst>
            <a:ext uri="{FF2B5EF4-FFF2-40B4-BE49-F238E27FC236}">
              <a16:creationId xmlns="" xmlns:a16="http://schemas.microsoft.com/office/drawing/2014/main" id="{00000000-0008-0000-0000-0000C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1" name="Text Box 42">
          <a:extLst>
            <a:ext uri="{FF2B5EF4-FFF2-40B4-BE49-F238E27FC236}">
              <a16:creationId xmlns="" xmlns:a16="http://schemas.microsoft.com/office/drawing/2014/main" id="{00000000-0008-0000-0000-0000C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2" name="Text Box 43">
          <a:extLst>
            <a:ext uri="{FF2B5EF4-FFF2-40B4-BE49-F238E27FC236}">
              <a16:creationId xmlns="" xmlns:a16="http://schemas.microsoft.com/office/drawing/2014/main" id="{00000000-0008-0000-0000-0000C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3" name="Text Box 44">
          <a:extLst>
            <a:ext uri="{FF2B5EF4-FFF2-40B4-BE49-F238E27FC236}">
              <a16:creationId xmlns="" xmlns:a16="http://schemas.microsoft.com/office/drawing/2014/main" id="{00000000-0008-0000-0000-0000C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4" name="Text Box 54">
          <a:extLst>
            <a:ext uri="{FF2B5EF4-FFF2-40B4-BE49-F238E27FC236}">
              <a16:creationId xmlns="" xmlns:a16="http://schemas.microsoft.com/office/drawing/2014/main" id="{00000000-0008-0000-0000-0000C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5" name="Text Box 55">
          <a:extLst>
            <a:ext uri="{FF2B5EF4-FFF2-40B4-BE49-F238E27FC236}">
              <a16:creationId xmlns="" xmlns:a16="http://schemas.microsoft.com/office/drawing/2014/main" id="{00000000-0008-0000-0000-0000C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6" name="Text Box 32">
          <a:extLst>
            <a:ext uri="{FF2B5EF4-FFF2-40B4-BE49-F238E27FC236}">
              <a16:creationId xmlns="" xmlns:a16="http://schemas.microsoft.com/office/drawing/2014/main" id="{00000000-0008-0000-0000-0000C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7" name="Text Box 34">
          <a:extLst>
            <a:ext uri="{FF2B5EF4-FFF2-40B4-BE49-F238E27FC236}">
              <a16:creationId xmlns="" xmlns:a16="http://schemas.microsoft.com/office/drawing/2014/main" id="{00000000-0008-0000-0000-0000C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8" name="Text Box 42">
          <a:extLst>
            <a:ext uri="{FF2B5EF4-FFF2-40B4-BE49-F238E27FC236}">
              <a16:creationId xmlns="" xmlns:a16="http://schemas.microsoft.com/office/drawing/2014/main" id="{00000000-0008-0000-0000-0000D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89" name="Text Box 43">
          <a:extLst>
            <a:ext uri="{FF2B5EF4-FFF2-40B4-BE49-F238E27FC236}">
              <a16:creationId xmlns="" xmlns:a16="http://schemas.microsoft.com/office/drawing/2014/main" id="{00000000-0008-0000-0000-0000D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0" name="Text Box 44">
          <a:extLst>
            <a:ext uri="{FF2B5EF4-FFF2-40B4-BE49-F238E27FC236}">
              <a16:creationId xmlns="" xmlns:a16="http://schemas.microsoft.com/office/drawing/2014/main" id="{00000000-0008-0000-0000-0000D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1" name="Text Box 54">
          <a:extLst>
            <a:ext uri="{FF2B5EF4-FFF2-40B4-BE49-F238E27FC236}">
              <a16:creationId xmlns="" xmlns:a16="http://schemas.microsoft.com/office/drawing/2014/main" id="{00000000-0008-0000-0000-0000D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2" name="Text Box 55">
          <a:extLst>
            <a:ext uri="{FF2B5EF4-FFF2-40B4-BE49-F238E27FC236}">
              <a16:creationId xmlns="" xmlns:a16="http://schemas.microsoft.com/office/drawing/2014/main" id="{00000000-0008-0000-0000-0000D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3" name="Text Box 32">
          <a:extLst>
            <a:ext uri="{FF2B5EF4-FFF2-40B4-BE49-F238E27FC236}">
              <a16:creationId xmlns="" xmlns:a16="http://schemas.microsoft.com/office/drawing/2014/main" id="{00000000-0008-0000-0000-0000D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4" name="Text Box 34">
          <a:extLst>
            <a:ext uri="{FF2B5EF4-FFF2-40B4-BE49-F238E27FC236}">
              <a16:creationId xmlns="" xmlns:a16="http://schemas.microsoft.com/office/drawing/2014/main" id="{00000000-0008-0000-0000-0000D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5" name="Text Box 42">
          <a:extLst>
            <a:ext uri="{FF2B5EF4-FFF2-40B4-BE49-F238E27FC236}">
              <a16:creationId xmlns="" xmlns:a16="http://schemas.microsoft.com/office/drawing/2014/main" id="{00000000-0008-0000-0000-0000D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6" name="Text Box 43">
          <a:extLst>
            <a:ext uri="{FF2B5EF4-FFF2-40B4-BE49-F238E27FC236}">
              <a16:creationId xmlns="" xmlns:a16="http://schemas.microsoft.com/office/drawing/2014/main" id="{00000000-0008-0000-0000-0000D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7" name="Text Box 44">
          <a:extLst>
            <a:ext uri="{FF2B5EF4-FFF2-40B4-BE49-F238E27FC236}">
              <a16:creationId xmlns="" xmlns:a16="http://schemas.microsoft.com/office/drawing/2014/main" id="{00000000-0008-0000-0000-0000D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8" name="Text Box 54">
          <a:extLst>
            <a:ext uri="{FF2B5EF4-FFF2-40B4-BE49-F238E27FC236}">
              <a16:creationId xmlns="" xmlns:a16="http://schemas.microsoft.com/office/drawing/2014/main" id="{00000000-0008-0000-0000-0000D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499" name="Text Box 55">
          <a:extLst>
            <a:ext uri="{FF2B5EF4-FFF2-40B4-BE49-F238E27FC236}">
              <a16:creationId xmlns="" xmlns:a16="http://schemas.microsoft.com/office/drawing/2014/main" id="{00000000-0008-0000-0000-0000D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0" name="Text Box 32">
          <a:extLst>
            <a:ext uri="{FF2B5EF4-FFF2-40B4-BE49-F238E27FC236}">
              <a16:creationId xmlns="" xmlns:a16="http://schemas.microsoft.com/office/drawing/2014/main" id="{00000000-0008-0000-0000-0000D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1" name="Text Box 34">
          <a:extLst>
            <a:ext uri="{FF2B5EF4-FFF2-40B4-BE49-F238E27FC236}">
              <a16:creationId xmlns="" xmlns:a16="http://schemas.microsoft.com/office/drawing/2014/main" id="{00000000-0008-0000-0000-0000D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2" name="Text Box 42">
          <a:extLst>
            <a:ext uri="{FF2B5EF4-FFF2-40B4-BE49-F238E27FC236}">
              <a16:creationId xmlns="" xmlns:a16="http://schemas.microsoft.com/office/drawing/2014/main" id="{00000000-0008-0000-0000-0000D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3" name="Text Box 43">
          <a:extLst>
            <a:ext uri="{FF2B5EF4-FFF2-40B4-BE49-F238E27FC236}">
              <a16:creationId xmlns="" xmlns:a16="http://schemas.microsoft.com/office/drawing/2014/main" id="{00000000-0008-0000-0000-0000D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4" name="Text Box 44">
          <a:extLst>
            <a:ext uri="{FF2B5EF4-FFF2-40B4-BE49-F238E27FC236}">
              <a16:creationId xmlns="" xmlns:a16="http://schemas.microsoft.com/office/drawing/2014/main" id="{00000000-0008-0000-0000-0000E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5" name="Text Box 54">
          <a:extLst>
            <a:ext uri="{FF2B5EF4-FFF2-40B4-BE49-F238E27FC236}">
              <a16:creationId xmlns="" xmlns:a16="http://schemas.microsoft.com/office/drawing/2014/main" id="{00000000-0008-0000-0000-0000E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6" name="Text Box 55">
          <a:extLst>
            <a:ext uri="{FF2B5EF4-FFF2-40B4-BE49-F238E27FC236}">
              <a16:creationId xmlns="" xmlns:a16="http://schemas.microsoft.com/office/drawing/2014/main" id="{00000000-0008-0000-0000-0000E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7" name="Text Box 32">
          <a:extLst>
            <a:ext uri="{FF2B5EF4-FFF2-40B4-BE49-F238E27FC236}">
              <a16:creationId xmlns="" xmlns:a16="http://schemas.microsoft.com/office/drawing/2014/main" id="{00000000-0008-0000-0000-0000E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8" name="Text Box 34">
          <a:extLst>
            <a:ext uri="{FF2B5EF4-FFF2-40B4-BE49-F238E27FC236}">
              <a16:creationId xmlns="" xmlns:a16="http://schemas.microsoft.com/office/drawing/2014/main" id="{00000000-0008-0000-0000-0000E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09" name="Text Box 42">
          <a:extLst>
            <a:ext uri="{FF2B5EF4-FFF2-40B4-BE49-F238E27FC236}">
              <a16:creationId xmlns="" xmlns:a16="http://schemas.microsoft.com/office/drawing/2014/main" id="{00000000-0008-0000-0000-0000E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0" name="Text Box 43">
          <a:extLst>
            <a:ext uri="{FF2B5EF4-FFF2-40B4-BE49-F238E27FC236}">
              <a16:creationId xmlns="" xmlns:a16="http://schemas.microsoft.com/office/drawing/2014/main" id="{00000000-0008-0000-0000-0000E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1" name="Text Box 44">
          <a:extLst>
            <a:ext uri="{FF2B5EF4-FFF2-40B4-BE49-F238E27FC236}">
              <a16:creationId xmlns="" xmlns:a16="http://schemas.microsoft.com/office/drawing/2014/main" id="{00000000-0008-0000-0000-0000E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2" name="Text Box 54">
          <a:extLst>
            <a:ext uri="{FF2B5EF4-FFF2-40B4-BE49-F238E27FC236}">
              <a16:creationId xmlns="" xmlns:a16="http://schemas.microsoft.com/office/drawing/2014/main" id="{00000000-0008-0000-0000-0000E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3" name="Text Box 55">
          <a:extLst>
            <a:ext uri="{FF2B5EF4-FFF2-40B4-BE49-F238E27FC236}">
              <a16:creationId xmlns="" xmlns:a16="http://schemas.microsoft.com/office/drawing/2014/main" id="{00000000-0008-0000-0000-0000E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4" name="Text Box 32">
          <a:extLst>
            <a:ext uri="{FF2B5EF4-FFF2-40B4-BE49-F238E27FC236}">
              <a16:creationId xmlns="" xmlns:a16="http://schemas.microsoft.com/office/drawing/2014/main" id="{00000000-0008-0000-0000-0000E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5" name="Text Box 34">
          <a:extLst>
            <a:ext uri="{FF2B5EF4-FFF2-40B4-BE49-F238E27FC236}">
              <a16:creationId xmlns="" xmlns:a16="http://schemas.microsoft.com/office/drawing/2014/main" id="{00000000-0008-0000-0000-0000E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6" name="Text Box 42">
          <a:extLst>
            <a:ext uri="{FF2B5EF4-FFF2-40B4-BE49-F238E27FC236}">
              <a16:creationId xmlns="" xmlns:a16="http://schemas.microsoft.com/office/drawing/2014/main" id="{00000000-0008-0000-0000-0000E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7" name="Text Box 43">
          <a:extLst>
            <a:ext uri="{FF2B5EF4-FFF2-40B4-BE49-F238E27FC236}">
              <a16:creationId xmlns="" xmlns:a16="http://schemas.microsoft.com/office/drawing/2014/main" id="{00000000-0008-0000-0000-0000E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8" name="Text Box 44">
          <a:extLst>
            <a:ext uri="{FF2B5EF4-FFF2-40B4-BE49-F238E27FC236}">
              <a16:creationId xmlns="" xmlns:a16="http://schemas.microsoft.com/office/drawing/2014/main" id="{00000000-0008-0000-0000-0000E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19" name="Text Box 54">
          <a:extLst>
            <a:ext uri="{FF2B5EF4-FFF2-40B4-BE49-F238E27FC236}">
              <a16:creationId xmlns="" xmlns:a16="http://schemas.microsoft.com/office/drawing/2014/main" id="{00000000-0008-0000-0000-0000E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0" name="Text Box 55">
          <a:extLst>
            <a:ext uri="{FF2B5EF4-FFF2-40B4-BE49-F238E27FC236}">
              <a16:creationId xmlns="" xmlns:a16="http://schemas.microsoft.com/office/drawing/2014/main" id="{00000000-0008-0000-0000-0000F0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1" name="Text Box 32">
          <a:extLst>
            <a:ext uri="{FF2B5EF4-FFF2-40B4-BE49-F238E27FC236}">
              <a16:creationId xmlns="" xmlns:a16="http://schemas.microsoft.com/office/drawing/2014/main" id="{00000000-0008-0000-0000-0000F1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2" name="Text Box 34">
          <a:extLst>
            <a:ext uri="{FF2B5EF4-FFF2-40B4-BE49-F238E27FC236}">
              <a16:creationId xmlns="" xmlns:a16="http://schemas.microsoft.com/office/drawing/2014/main" id="{00000000-0008-0000-0000-0000F2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3" name="Text Box 42">
          <a:extLst>
            <a:ext uri="{FF2B5EF4-FFF2-40B4-BE49-F238E27FC236}">
              <a16:creationId xmlns="" xmlns:a16="http://schemas.microsoft.com/office/drawing/2014/main" id="{00000000-0008-0000-0000-0000F3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4" name="Text Box 43">
          <a:extLst>
            <a:ext uri="{FF2B5EF4-FFF2-40B4-BE49-F238E27FC236}">
              <a16:creationId xmlns="" xmlns:a16="http://schemas.microsoft.com/office/drawing/2014/main" id="{00000000-0008-0000-0000-0000F4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5" name="Text Box 44">
          <a:extLst>
            <a:ext uri="{FF2B5EF4-FFF2-40B4-BE49-F238E27FC236}">
              <a16:creationId xmlns="" xmlns:a16="http://schemas.microsoft.com/office/drawing/2014/main" id="{00000000-0008-0000-0000-0000F5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6" name="Text Box 54">
          <a:extLst>
            <a:ext uri="{FF2B5EF4-FFF2-40B4-BE49-F238E27FC236}">
              <a16:creationId xmlns="" xmlns:a16="http://schemas.microsoft.com/office/drawing/2014/main" id="{00000000-0008-0000-0000-0000F6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7" name="Text Box 55">
          <a:extLst>
            <a:ext uri="{FF2B5EF4-FFF2-40B4-BE49-F238E27FC236}">
              <a16:creationId xmlns="" xmlns:a16="http://schemas.microsoft.com/office/drawing/2014/main" id="{00000000-0008-0000-0000-0000F7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8" name="Text Box 32">
          <a:extLst>
            <a:ext uri="{FF2B5EF4-FFF2-40B4-BE49-F238E27FC236}">
              <a16:creationId xmlns="" xmlns:a16="http://schemas.microsoft.com/office/drawing/2014/main" id="{00000000-0008-0000-0000-0000F8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29" name="Text Box 34">
          <a:extLst>
            <a:ext uri="{FF2B5EF4-FFF2-40B4-BE49-F238E27FC236}">
              <a16:creationId xmlns="" xmlns:a16="http://schemas.microsoft.com/office/drawing/2014/main" id="{00000000-0008-0000-0000-0000F9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0" name="Text Box 42">
          <a:extLst>
            <a:ext uri="{FF2B5EF4-FFF2-40B4-BE49-F238E27FC236}">
              <a16:creationId xmlns="" xmlns:a16="http://schemas.microsoft.com/office/drawing/2014/main" id="{00000000-0008-0000-0000-0000FA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1" name="Text Box 43">
          <a:extLst>
            <a:ext uri="{FF2B5EF4-FFF2-40B4-BE49-F238E27FC236}">
              <a16:creationId xmlns="" xmlns:a16="http://schemas.microsoft.com/office/drawing/2014/main" id="{00000000-0008-0000-0000-0000FB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2" name="Text Box 44">
          <a:extLst>
            <a:ext uri="{FF2B5EF4-FFF2-40B4-BE49-F238E27FC236}">
              <a16:creationId xmlns="" xmlns:a16="http://schemas.microsoft.com/office/drawing/2014/main" id="{00000000-0008-0000-0000-0000FC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3" name="Text Box 54">
          <a:extLst>
            <a:ext uri="{FF2B5EF4-FFF2-40B4-BE49-F238E27FC236}">
              <a16:creationId xmlns="" xmlns:a16="http://schemas.microsoft.com/office/drawing/2014/main" id="{00000000-0008-0000-0000-0000FD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4" name="Text Box 55">
          <a:extLst>
            <a:ext uri="{FF2B5EF4-FFF2-40B4-BE49-F238E27FC236}">
              <a16:creationId xmlns="" xmlns:a16="http://schemas.microsoft.com/office/drawing/2014/main" id="{00000000-0008-0000-0000-0000FE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5" name="Text Box 32">
          <a:extLst>
            <a:ext uri="{FF2B5EF4-FFF2-40B4-BE49-F238E27FC236}">
              <a16:creationId xmlns="" xmlns:a16="http://schemas.microsoft.com/office/drawing/2014/main" id="{00000000-0008-0000-0000-0000FF05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6" name="Text Box 34">
          <a:extLst>
            <a:ext uri="{FF2B5EF4-FFF2-40B4-BE49-F238E27FC236}">
              <a16:creationId xmlns="" xmlns:a16="http://schemas.microsoft.com/office/drawing/2014/main" id="{00000000-0008-0000-0000-00000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7" name="Text Box 42">
          <a:extLst>
            <a:ext uri="{FF2B5EF4-FFF2-40B4-BE49-F238E27FC236}">
              <a16:creationId xmlns="" xmlns:a16="http://schemas.microsoft.com/office/drawing/2014/main" id="{00000000-0008-0000-0000-00000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8" name="Text Box 43">
          <a:extLst>
            <a:ext uri="{FF2B5EF4-FFF2-40B4-BE49-F238E27FC236}">
              <a16:creationId xmlns="" xmlns:a16="http://schemas.microsoft.com/office/drawing/2014/main" id="{00000000-0008-0000-0000-00000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39" name="Text Box 44">
          <a:extLst>
            <a:ext uri="{FF2B5EF4-FFF2-40B4-BE49-F238E27FC236}">
              <a16:creationId xmlns="" xmlns:a16="http://schemas.microsoft.com/office/drawing/2014/main" id="{00000000-0008-0000-0000-00000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0" name="Text Box 54">
          <a:extLst>
            <a:ext uri="{FF2B5EF4-FFF2-40B4-BE49-F238E27FC236}">
              <a16:creationId xmlns="" xmlns:a16="http://schemas.microsoft.com/office/drawing/2014/main" id="{00000000-0008-0000-0000-00000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1" name="Text Box 55">
          <a:extLst>
            <a:ext uri="{FF2B5EF4-FFF2-40B4-BE49-F238E27FC236}">
              <a16:creationId xmlns="" xmlns:a16="http://schemas.microsoft.com/office/drawing/2014/main" id="{00000000-0008-0000-0000-00000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2" name="Text Box 32">
          <a:extLst>
            <a:ext uri="{FF2B5EF4-FFF2-40B4-BE49-F238E27FC236}">
              <a16:creationId xmlns="" xmlns:a16="http://schemas.microsoft.com/office/drawing/2014/main" id="{00000000-0008-0000-0000-00000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3" name="Text Box 34">
          <a:extLst>
            <a:ext uri="{FF2B5EF4-FFF2-40B4-BE49-F238E27FC236}">
              <a16:creationId xmlns="" xmlns:a16="http://schemas.microsoft.com/office/drawing/2014/main" id="{00000000-0008-0000-0000-00000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4" name="Text Box 42">
          <a:extLst>
            <a:ext uri="{FF2B5EF4-FFF2-40B4-BE49-F238E27FC236}">
              <a16:creationId xmlns="" xmlns:a16="http://schemas.microsoft.com/office/drawing/2014/main" id="{00000000-0008-0000-0000-00000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5" name="Text Box 43">
          <a:extLst>
            <a:ext uri="{FF2B5EF4-FFF2-40B4-BE49-F238E27FC236}">
              <a16:creationId xmlns="" xmlns:a16="http://schemas.microsoft.com/office/drawing/2014/main" id="{00000000-0008-0000-0000-00000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6" name="Text Box 44">
          <a:extLst>
            <a:ext uri="{FF2B5EF4-FFF2-40B4-BE49-F238E27FC236}">
              <a16:creationId xmlns="" xmlns:a16="http://schemas.microsoft.com/office/drawing/2014/main" id="{00000000-0008-0000-0000-00000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7" name="Text Box 54">
          <a:extLst>
            <a:ext uri="{FF2B5EF4-FFF2-40B4-BE49-F238E27FC236}">
              <a16:creationId xmlns="" xmlns:a16="http://schemas.microsoft.com/office/drawing/2014/main" id="{00000000-0008-0000-0000-00000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8" name="Text Box 55">
          <a:extLst>
            <a:ext uri="{FF2B5EF4-FFF2-40B4-BE49-F238E27FC236}">
              <a16:creationId xmlns="" xmlns:a16="http://schemas.microsoft.com/office/drawing/2014/main" id="{00000000-0008-0000-0000-00000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49" name="Text Box 32">
          <a:extLst>
            <a:ext uri="{FF2B5EF4-FFF2-40B4-BE49-F238E27FC236}">
              <a16:creationId xmlns="" xmlns:a16="http://schemas.microsoft.com/office/drawing/2014/main" id="{00000000-0008-0000-0000-00000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0" name="Text Box 34">
          <a:extLst>
            <a:ext uri="{FF2B5EF4-FFF2-40B4-BE49-F238E27FC236}">
              <a16:creationId xmlns="" xmlns:a16="http://schemas.microsoft.com/office/drawing/2014/main" id="{00000000-0008-0000-0000-00000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1" name="Text Box 42">
          <a:extLst>
            <a:ext uri="{FF2B5EF4-FFF2-40B4-BE49-F238E27FC236}">
              <a16:creationId xmlns="" xmlns:a16="http://schemas.microsoft.com/office/drawing/2014/main" id="{00000000-0008-0000-0000-00000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2" name="Text Box 43">
          <a:extLst>
            <a:ext uri="{FF2B5EF4-FFF2-40B4-BE49-F238E27FC236}">
              <a16:creationId xmlns="" xmlns:a16="http://schemas.microsoft.com/office/drawing/2014/main" id="{00000000-0008-0000-0000-00001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3" name="Text Box 44">
          <a:extLst>
            <a:ext uri="{FF2B5EF4-FFF2-40B4-BE49-F238E27FC236}">
              <a16:creationId xmlns="" xmlns:a16="http://schemas.microsoft.com/office/drawing/2014/main" id="{00000000-0008-0000-0000-00001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4" name="Text Box 54">
          <a:extLst>
            <a:ext uri="{FF2B5EF4-FFF2-40B4-BE49-F238E27FC236}">
              <a16:creationId xmlns="" xmlns:a16="http://schemas.microsoft.com/office/drawing/2014/main" id="{00000000-0008-0000-0000-00001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5" name="Text Box 55">
          <a:extLst>
            <a:ext uri="{FF2B5EF4-FFF2-40B4-BE49-F238E27FC236}">
              <a16:creationId xmlns="" xmlns:a16="http://schemas.microsoft.com/office/drawing/2014/main" id="{00000000-0008-0000-0000-00001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6" name="Text Box 32">
          <a:extLst>
            <a:ext uri="{FF2B5EF4-FFF2-40B4-BE49-F238E27FC236}">
              <a16:creationId xmlns="" xmlns:a16="http://schemas.microsoft.com/office/drawing/2014/main" id="{00000000-0008-0000-0000-00001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7" name="Text Box 34">
          <a:extLst>
            <a:ext uri="{FF2B5EF4-FFF2-40B4-BE49-F238E27FC236}">
              <a16:creationId xmlns="" xmlns:a16="http://schemas.microsoft.com/office/drawing/2014/main" id="{00000000-0008-0000-0000-00001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8" name="Text Box 42">
          <a:extLst>
            <a:ext uri="{FF2B5EF4-FFF2-40B4-BE49-F238E27FC236}">
              <a16:creationId xmlns="" xmlns:a16="http://schemas.microsoft.com/office/drawing/2014/main" id="{00000000-0008-0000-0000-00001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59" name="Text Box 43">
          <a:extLst>
            <a:ext uri="{FF2B5EF4-FFF2-40B4-BE49-F238E27FC236}">
              <a16:creationId xmlns="" xmlns:a16="http://schemas.microsoft.com/office/drawing/2014/main" id="{00000000-0008-0000-0000-00001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0" name="Text Box 44">
          <a:extLst>
            <a:ext uri="{FF2B5EF4-FFF2-40B4-BE49-F238E27FC236}">
              <a16:creationId xmlns="" xmlns:a16="http://schemas.microsoft.com/office/drawing/2014/main" id="{00000000-0008-0000-0000-00001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1" name="Text Box 54">
          <a:extLst>
            <a:ext uri="{FF2B5EF4-FFF2-40B4-BE49-F238E27FC236}">
              <a16:creationId xmlns="" xmlns:a16="http://schemas.microsoft.com/office/drawing/2014/main" id="{00000000-0008-0000-0000-00001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2" name="Text Box 55">
          <a:extLst>
            <a:ext uri="{FF2B5EF4-FFF2-40B4-BE49-F238E27FC236}">
              <a16:creationId xmlns="" xmlns:a16="http://schemas.microsoft.com/office/drawing/2014/main" id="{00000000-0008-0000-0000-00001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3" name="Text Box 32">
          <a:extLst>
            <a:ext uri="{FF2B5EF4-FFF2-40B4-BE49-F238E27FC236}">
              <a16:creationId xmlns="" xmlns:a16="http://schemas.microsoft.com/office/drawing/2014/main" id="{00000000-0008-0000-0000-00001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4" name="Text Box 34">
          <a:extLst>
            <a:ext uri="{FF2B5EF4-FFF2-40B4-BE49-F238E27FC236}">
              <a16:creationId xmlns="" xmlns:a16="http://schemas.microsoft.com/office/drawing/2014/main" id="{00000000-0008-0000-0000-00001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5" name="Text Box 42">
          <a:extLst>
            <a:ext uri="{FF2B5EF4-FFF2-40B4-BE49-F238E27FC236}">
              <a16:creationId xmlns="" xmlns:a16="http://schemas.microsoft.com/office/drawing/2014/main" id="{00000000-0008-0000-0000-00001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6" name="Text Box 43">
          <a:extLst>
            <a:ext uri="{FF2B5EF4-FFF2-40B4-BE49-F238E27FC236}">
              <a16:creationId xmlns="" xmlns:a16="http://schemas.microsoft.com/office/drawing/2014/main" id="{00000000-0008-0000-0000-00001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7" name="Text Box 44">
          <a:extLst>
            <a:ext uri="{FF2B5EF4-FFF2-40B4-BE49-F238E27FC236}">
              <a16:creationId xmlns="" xmlns:a16="http://schemas.microsoft.com/office/drawing/2014/main" id="{00000000-0008-0000-0000-00001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8" name="Text Box 54">
          <a:extLst>
            <a:ext uri="{FF2B5EF4-FFF2-40B4-BE49-F238E27FC236}">
              <a16:creationId xmlns="" xmlns:a16="http://schemas.microsoft.com/office/drawing/2014/main" id="{00000000-0008-0000-0000-00002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69" name="Text Box 55">
          <a:extLst>
            <a:ext uri="{FF2B5EF4-FFF2-40B4-BE49-F238E27FC236}">
              <a16:creationId xmlns="" xmlns:a16="http://schemas.microsoft.com/office/drawing/2014/main" id="{00000000-0008-0000-0000-00002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0" name="Text Box 32">
          <a:extLst>
            <a:ext uri="{FF2B5EF4-FFF2-40B4-BE49-F238E27FC236}">
              <a16:creationId xmlns="" xmlns:a16="http://schemas.microsoft.com/office/drawing/2014/main" id="{00000000-0008-0000-0000-00002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1" name="Text Box 34">
          <a:extLst>
            <a:ext uri="{FF2B5EF4-FFF2-40B4-BE49-F238E27FC236}">
              <a16:creationId xmlns="" xmlns:a16="http://schemas.microsoft.com/office/drawing/2014/main" id="{00000000-0008-0000-0000-00002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2" name="Text Box 42">
          <a:extLst>
            <a:ext uri="{FF2B5EF4-FFF2-40B4-BE49-F238E27FC236}">
              <a16:creationId xmlns="" xmlns:a16="http://schemas.microsoft.com/office/drawing/2014/main" id="{00000000-0008-0000-0000-00002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3" name="Text Box 43">
          <a:extLst>
            <a:ext uri="{FF2B5EF4-FFF2-40B4-BE49-F238E27FC236}">
              <a16:creationId xmlns="" xmlns:a16="http://schemas.microsoft.com/office/drawing/2014/main" id="{00000000-0008-0000-0000-00002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4" name="Text Box 44">
          <a:extLst>
            <a:ext uri="{FF2B5EF4-FFF2-40B4-BE49-F238E27FC236}">
              <a16:creationId xmlns="" xmlns:a16="http://schemas.microsoft.com/office/drawing/2014/main" id="{00000000-0008-0000-0000-00002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5" name="Text Box 54">
          <a:extLst>
            <a:ext uri="{FF2B5EF4-FFF2-40B4-BE49-F238E27FC236}">
              <a16:creationId xmlns="" xmlns:a16="http://schemas.microsoft.com/office/drawing/2014/main" id="{00000000-0008-0000-0000-00002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6" name="Text Box 55">
          <a:extLst>
            <a:ext uri="{FF2B5EF4-FFF2-40B4-BE49-F238E27FC236}">
              <a16:creationId xmlns="" xmlns:a16="http://schemas.microsoft.com/office/drawing/2014/main" id="{00000000-0008-0000-0000-00002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7" name="Text Box 32">
          <a:extLst>
            <a:ext uri="{FF2B5EF4-FFF2-40B4-BE49-F238E27FC236}">
              <a16:creationId xmlns="" xmlns:a16="http://schemas.microsoft.com/office/drawing/2014/main" id="{00000000-0008-0000-0000-00002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8" name="Text Box 34">
          <a:extLst>
            <a:ext uri="{FF2B5EF4-FFF2-40B4-BE49-F238E27FC236}">
              <a16:creationId xmlns="" xmlns:a16="http://schemas.microsoft.com/office/drawing/2014/main" id="{00000000-0008-0000-0000-00002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79" name="Text Box 42">
          <a:extLst>
            <a:ext uri="{FF2B5EF4-FFF2-40B4-BE49-F238E27FC236}">
              <a16:creationId xmlns="" xmlns:a16="http://schemas.microsoft.com/office/drawing/2014/main" id="{00000000-0008-0000-0000-00002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0" name="Text Box 43">
          <a:extLst>
            <a:ext uri="{FF2B5EF4-FFF2-40B4-BE49-F238E27FC236}">
              <a16:creationId xmlns="" xmlns:a16="http://schemas.microsoft.com/office/drawing/2014/main" id="{00000000-0008-0000-0000-00002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1" name="Text Box 44">
          <a:extLst>
            <a:ext uri="{FF2B5EF4-FFF2-40B4-BE49-F238E27FC236}">
              <a16:creationId xmlns="" xmlns:a16="http://schemas.microsoft.com/office/drawing/2014/main" id="{00000000-0008-0000-0000-00002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2" name="Text Box 54">
          <a:extLst>
            <a:ext uri="{FF2B5EF4-FFF2-40B4-BE49-F238E27FC236}">
              <a16:creationId xmlns="" xmlns:a16="http://schemas.microsoft.com/office/drawing/2014/main" id="{00000000-0008-0000-0000-00002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3" name="Text Box 55">
          <a:extLst>
            <a:ext uri="{FF2B5EF4-FFF2-40B4-BE49-F238E27FC236}">
              <a16:creationId xmlns="" xmlns:a16="http://schemas.microsoft.com/office/drawing/2014/main" id="{00000000-0008-0000-0000-00002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4" name="Text Box 32">
          <a:extLst>
            <a:ext uri="{FF2B5EF4-FFF2-40B4-BE49-F238E27FC236}">
              <a16:creationId xmlns="" xmlns:a16="http://schemas.microsoft.com/office/drawing/2014/main" id="{00000000-0008-0000-0000-00003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5" name="Text Box 34">
          <a:extLst>
            <a:ext uri="{FF2B5EF4-FFF2-40B4-BE49-F238E27FC236}">
              <a16:creationId xmlns="" xmlns:a16="http://schemas.microsoft.com/office/drawing/2014/main" id="{00000000-0008-0000-0000-00003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6" name="Text Box 42">
          <a:extLst>
            <a:ext uri="{FF2B5EF4-FFF2-40B4-BE49-F238E27FC236}">
              <a16:creationId xmlns="" xmlns:a16="http://schemas.microsoft.com/office/drawing/2014/main" id="{00000000-0008-0000-0000-00003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7" name="Text Box 43">
          <a:extLst>
            <a:ext uri="{FF2B5EF4-FFF2-40B4-BE49-F238E27FC236}">
              <a16:creationId xmlns="" xmlns:a16="http://schemas.microsoft.com/office/drawing/2014/main" id="{00000000-0008-0000-0000-00003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8" name="Text Box 44">
          <a:extLst>
            <a:ext uri="{FF2B5EF4-FFF2-40B4-BE49-F238E27FC236}">
              <a16:creationId xmlns="" xmlns:a16="http://schemas.microsoft.com/office/drawing/2014/main" id="{00000000-0008-0000-0000-00003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89" name="Text Box 54">
          <a:extLst>
            <a:ext uri="{FF2B5EF4-FFF2-40B4-BE49-F238E27FC236}">
              <a16:creationId xmlns="" xmlns:a16="http://schemas.microsoft.com/office/drawing/2014/main" id="{00000000-0008-0000-0000-00003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0" name="Text Box 55">
          <a:extLst>
            <a:ext uri="{FF2B5EF4-FFF2-40B4-BE49-F238E27FC236}">
              <a16:creationId xmlns="" xmlns:a16="http://schemas.microsoft.com/office/drawing/2014/main" id="{00000000-0008-0000-0000-00003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1" name="Text Box 32">
          <a:extLst>
            <a:ext uri="{FF2B5EF4-FFF2-40B4-BE49-F238E27FC236}">
              <a16:creationId xmlns="" xmlns:a16="http://schemas.microsoft.com/office/drawing/2014/main" id="{00000000-0008-0000-0000-00003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2" name="Text Box 34">
          <a:extLst>
            <a:ext uri="{FF2B5EF4-FFF2-40B4-BE49-F238E27FC236}">
              <a16:creationId xmlns="" xmlns:a16="http://schemas.microsoft.com/office/drawing/2014/main" id="{00000000-0008-0000-0000-00003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3" name="Text Box 42">
          <a:extLst>
            <a:ext uri="{FF2B5EF4-FFF2-40B4-BE49-F238E27FC236}">
              <a16:creationId xmlns="" xmlns:a16="http://schemas.microsoft.com/office/drawing/2014/main" id="{00000000-0008-0000-0000-00003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4" name="Text Box 43">
          <a:extLst>
            <a:ext uri="{FF2B5EF4-FFF2-40B4-BE49-F238E27FC236}">
              <a16:creationId xmlns="" xmlns:a16="http://schemas.microsoft.com/office/drawing/2014/main" id="{00000000-0008-0000-0000-00003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5" name="Text Box 44">
          <a:extLst>
            <a:ext uri="{FF2B5EF4-FFF2-40B4-BE49-F238E27FC236}">
              <a16:creationId xmlns="" xmlns:a16="http://schemas.microsoft.com/office/drawing/2014/main" id="{00000000-0008-0000-0000-00003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6" name="Text Box 54">
          <a:extLst>
            <a:ext uri="{FF2B5EF4-FFF2-40B4-BE49-F238E27FC236}">
              <a16:creationId xmlns="" xmlns:a16="http://schemas.microsoft.com/office/drawing/2014/main" id="{00000000-0008-0000-0000-00003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7" name="Text Box 55">
          <a:extLst>
            <a:ext uri="{FF2B5EF4-FFF2-40B4-BE49-F238E27FC236}">
              <a16:creationId xmlns="" xmlns:a16="http://schemas.microsoft.com/office/drawing/2014/main" id="{00000000-0008-0000-0000-00003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8" name="Text Box 32">
          <a:extLst>
            <a:ext uri="{FF2B5EF4-FFF2-40B4-BE49-F238E27FC236}">
              <a16:creationId xmlns="" xmlns:a16="http://schemas.microsoft.com/office/drawing/2014/main" id="{00000000-0008-0000-0000-00003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599" name="Text Box 34">
          <a:extLst>
            <a:ext uri="{FF2B5EF4-FFF2-40B4-BE49-F238E27FC236}">
              <a16:creationId xmlns="" xmlns:a16="http://schemas.microsoft.com/office/drawing/2014/main" id="{00000000-0008-0000-0000-00003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0" name="Text Box 42">
          <a:extLst>
            <a:ext uri="{FF2B5EF4-FFF2-40B4-BE49-F238E27FC236}">
              <a16:creationId xmlns="" xmlns:a16="http://schemas.microsoft.com/office/drawing/2014/main" id="{00000000-0008-0000-0000-00004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1" name="Text Box 43">
          <a:extLst>
            <a:ext uri="{FF2B5EF4-FFF2-40B4-BE49-F238E27FC236}">
              <a16:creationId xmlns="" xmlns:a16="http://schemas.microsoft.com/office/drawing/2014/main" id="{00000000-0008-0000-0000-00004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2" name="Text Box 44">
          <a:extLst>
            <a:ext uri="{FF2B5EF4-FFF2-40B4-BE49-F238E27FC236}">
              <a16:creationId xmlns="" xmlns:a16="http://schemas.microsoft.com/office/drawing/2014/main" id="{00000000-0008-0000-0000-00004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3" name="Text Box 54">
          <a:extLst>
            <a:ext uri="{FF2B5EF4-FFF2-40B4-BE49-F238E27FC236}">
              <a16:creationId xmlns="" xmlns:a16="http://schemas.microsoft.com/office/drawing/2014/main" id="{00000000-0008-0000-0000-00004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4" name="Text Box 55">
          <a:extLst>
            <a:ext uri="{FF2B5EF4-FFF2-40B4-BE49-F238E27FC236}">
              <a16:creationId xmlns="" xmlns:a16="http://schemas.microsoft.com/office/drawing/2014/main" id="{00000000-0008-0000-0000-00004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5" name="Text Box 32">
          <a:extLst>
            <a:ext uri="{FF2B5EF4-FFF2-40B4-BE49-F238E27FC236}">
              <a16:creationId xmlns="" xmlns:a16="http://schemas.microsoft.com/office/drawing/2014/main" id="{00000000-0008-0000-0000-00004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6" name="Text Box 34">
          <a:extLst>
            <a:ext uri="{FF2B5EF4-FFF2-40B4-BE49-F238E27FC236}">
              <a16:creationId xmlns="" xmlns:a16="http://schemas.microsoft.com/office/drawing/2014/main" id="{00000000-0008-0000-0000-00004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7" name="Text Box 42">
          <a:extLst>
            <a:ext uri="{FF2B5EF4-FFF2-40B4-BE49-F238E27FC236}">
              <a16:creationId xmlns="" xmlns:a16="http://schemas.microsoft.com/office/drawing/2014/main" id="{00000000-0008-0000-0000-00004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8" name="Text Box 43">
          <a:extLst>
            <a:ext uri="{FF2B5EF4-FFF2-40B4-BE49-F238E27FC236}">
              <a16:creationId xmlns="" xmlns:a16="http://schemas.microsoft.com/office/drawing/2014/main" id="{00000000-0008-0000-0000-00004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09" name="Text Box 44">
          <a:extLst>
            <a:ext uri="{FF2B5EF4-FFF2-40B4-BE49-F238E27FC236}">
              <a16:creationId xmlns="" xmlns:a16="http://schemas.microsoft.com/office/drawing/2014/main" id="{00000000-0008-0000-0000-00004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0" name="Text Box 54">
          <a:extLst>
            <a:ext uri="{FF2B5EF4-FFF2-40B4-BE49-F238E27FC236}">
              <a16:creationId xmlns="" xmlns:a16="http://schemas.microsoft.com/office/drawing/2014/main" id="{00000000-0008-0000-0000-00004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1" name="Text Box 55">
          <a:extLst>
            <a:ext uri="{FF2B5EF4-FFF2-40B4-BE49-F238E27FC236}">
              <a16:creationId xmlns="" xmlns:a16="http://schemas.microsoft.com/office/drawing/2014/main" id="{00000000-0008-0000-0000-00004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2" name="Text Box 32">
          <a:extLst>
            <a:ext uri="{FF2B5EF4-FFF2-40B4-BE49-F238E27FC236}">
              <a16:creationId xmlns="" xmlns:a16="http://schemas.microsoft.com/office/drawing/2014/main" id="{00000000-0008-0000-0000-00004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3" name="Text Box 34">
          <a:extLst>
            <a:ext uri="{FF2B5EF4-FFF2-40B4-BE49-F238E27FC236}">
              <a16:creationId xmlns="" xmlns:a16="http://schemas.microsoft.com/office/drawing/2014/main" id="{00000000-0008-0000-0000-00004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4" name="Text Box 42">
          <a:extLst>
            <a:ext uri="{FF2B5EF4-FFF2-40B4-BE49-F238E27FC236}">
              <a16:creationId xmlns="" xmlns:a16="http://schemas.microsoft.com/office/drawing/2014/main" id="{00000000-0008-0000-0000-00004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5" name="Text Box 43">
          <a:extLst>
            <a:ext uri="{FF2B5EF4-FFF2-40B4-BE49-F238E27FC236}">
              <a16:creationId xmlns="" xmlns:a16="http://schemas.microsoft.com/office/drawing/2014/main" id="{00000000-0008-0000-0000-00004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6" name="Text Box 44">
          <a:extLst>
            <a:ext uri="{FF2B5EF4-FFF2-40B4-BE49-F238E27FC236}">
              <a16:creationId xmlns="" xmlns:a16="http://schemas.microsoft.com/office/drawing/2014/main" id="{00000000-0008-0000-0000-00005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7" name="Text Box 54">
          <a:extLst>
            <a:ext uri="{FF2B5EF4-FFF2-40B4-BE49-F238E27FC236}">
              <a16:creationId xmlns="" xmlns:a16="http://schemas.microsoft.com/office/drawing/2014/main" id="{00000000-0008-0000-0000-00005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8" name="Text Box 55">
          <a:extLst>
            <a:ext uri="{FF2B5EF4-FFF2-40B4-BE49-F238E27FC236}">
              <a16:creationId xmlns="" xmlns:a16="http://schemas.microsoft.com/office/drawing/2014/main" id="{00000000-0008-0000-0000-00005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19" name="Text Box 32">
          <a:extLst>
            <a:ext uri="{FF2B5EF4-FFF2-40B4-BE49-F238E27FC236}">
              <a16:creationId xmlns="" xmlns:a16="http://schemas.microsoft.com/office/drawing/2014/main" id="{00000000-0008-0000-0000-00005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0" name="Text Box 34">
          <a:extLst>
            <a:ext uri="{FF2B5EF4-FFF2-40B4-BE49-F238E27FC236}">
              <a16:creationId xmlns="" xmlns:a16="http://schemas.microsoft.com/office/drawing/2014/main" id="{00000000-0008-0000-0000-00005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1" name="Text Box 42">
          <a:extLst>
            <a:ext uri="{FF2B5EF4-FFF2-40B4-BE49-F238E27FC236}">
              <a16:creationId xmlns="" xmlns:a16="http://schemas.microsoft.com/office/drawing/2014/main" id="{00000000-0008-0000-0000-00005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2" name="Text Box 43">
          <a:extLst>
            <a:ext uri="{FF2B5EF4-FFF2-40B4-BE49-F238E27FC236}">
              <a16:creationId xmlns="" xmlns:a16="http://schemas.microsoft.com/office/drawing/2014/main" id="{00000000-0008-0000-0000-00005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3" name="Text Box 44">
          <a:extLst>
            <a:ext uri="{FF2B5EF4-FFF2-40B4-BE49-F238E27FC236}">
              <a16:creationId xmlns="" xmlns:a16="http://schemas.microsoft.com/office/drawing/2014/main" id="{00000000-0008-0000-0000-00005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4" name="Text Box 54">
          <a:extLst>
            <a:ext uri="{FF2B5EF4-FFF2-40B4-BE49-F238E27FC236}">
              <a16:creationId xmlns="" xmlns:a16="http://schemas.microsoft.com/office/drawing/2014/main" id="{00000000-0008-0000-0000-00005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5" name="Text Box 55">
          <a:extLst>
            <a:ext uri="{FF2B5EF4-FFF2-40B4-BE49-F238E27FC236}">
              <a16:creationId xmlns="" xmlns:a16="http://schemas.microsoft.com/office/drawing/2014/main" id="{00000000-0008-0000-0000-00005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6" name="Text Box 32">
          <a:extLst>
            <a:ext uri="{FF2B5EF4-FFF2-40B4-BE49-F238E27FC236}">
              <a16:creationId xmlns="" xmlns:a16="http://schemas.microsoft.com/office/drawing/2014/main" id="{00000000-0008-0000-0000-00005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7" name="Text Box 34">
          <a:extLst>
            <a:ext uri="{FF2B5EF4-FFF2-40B4-BE49-F238E27FC236}">
              <a16:creationId xmlns="" xmlns:a16="http://schemas.microsoft.com/office/drawing/2014/main" id="{00000000-0008-0000-0000-00005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8" name="Text Box 42">
          <a:extLst>
            <a:ext uri="{FF2B5EF4-FFF2-40B4-BE49-F238E27FC236}">
              <a16:creationId xmlns="" xmlns:a16="http://schemas.microsoft.com/office/drawing/2014/main" id="{00000000-0008-0000-0000-00005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29" name="Text Box 43">
          <a:extLst>
            <a:ext uri="{FF2B5EF4-FFF2-40B4-BE49-F238E27FC236}">
              <a16:creationId xmlns="" xmlns:a16="http://schemas.microsoft.com/office/drawing/2014/main" id="{00000000-0008-0000-0000-00005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0" name="Text Box 44">
          <a:extLst>
            <a:ext uri="{FF2B5EF4-FFF2-40B4-BE49-F238E27FC236}">
              <a16:creationId xmlns="" xmlns:a16="http://schemas.microsoft.com/office/drawing/2014/main" id="{00000000-0008-0000-0000-00005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1" name="Text Box 54">
          <a:extLst>
            <a:ext uri="{FF2B5EF4-FFF2-40B4-BE49-F238E27FC236}">
              <a16:creationId xmlns="" xmlns:a16="http://schemas.microsoft.com/office/drawing/2014/main" id="{00000000-0008-0000-0000-00005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2" name="Text Box 55">
          <a:extLst>
            <a:ext uri="{FF2B5EF4-FFF2-40B4-BE49-F238E27FC236}">
              <a16:creationId xmlns="" xmlns:a16="http://schemas.microsoft.com/office/drawing/2014/main" id="{00000000-0008-0000-0000-00006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3" name="Text Box 32">
          <a:extLst>
            <a:ext uri="{FF2B5EF4-FFF2-40B4-BE49-F238E27FC236}">
              <a16:creationId xmlns="" xmlns:a16="http://schemas.microsoft.com/office/drawing/2014/main" id="{00000000-0008-0000-0000-00006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4" name="Text Box 34">
          <a:extLst>
            <a:ext uri="{FF2B5EF4-FFF2-40B4-BE49-F238E27FC236}">
              <a16:creationId xmlns="" xmlns:a16="http://schemas.microsoft.com/office/drawing/2014/main" id="{00000000-0008-0000-0000-00006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5" name="Text Box 42">
          <a:extLst>
            <a:ext uri="{FF2B5EF4-FFF2-40B4-BE49-F238E27FC236}">
              <a16:creationId xmlns="" xmlns:a16="http://schemas.microsoft.com/office/drawing/2014/main" id="{00000000-0008-0000-0000-00006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6" name="Text Box 43">
          <a:extLst>
            <a:ext uri="{FF2B5EF4-FFF2-40B4-BE49-F238E27FC236}">
              <a16:creationId xmlns="" xmlns:a16="http://schemas.microsoft.com/office/drawing/2014/main" id="{00000000-0008-0000-0000-00006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7" name="Text Box 44">
          <a:extLst>
            <a:ext uri="{FF2B5EF4-FFF2-40B4-BE49-F238E27FC236}">
              <a16:creationId xmlns="" xmlns:a16="http://schemas.microsoft.com/office/drawing/2014/main" id="{00000000-0008-0000-0000-00006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8" name="Text Box 54">
          <a:extLst>
            <a:ext uri="{FF2B5EF4-FFF2-40B4-BE49-F238E27FC236}">
              <a16:creationId xmlns="" xmlns:a16="http://schemas.microsoft.com/office/drawing/2014/main" id="{00000000-0008-0000-0000-00006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39" name="Text Box 55">
          <a:extLst>
            <a:ext uri="{FF2B5EF4-FFF2-40B4-BE49-F238E27FC236}">
              <a16:creationId xmlns="" xmlns:a16="http://schemas.microsoft.com/office/drawing/2014/main" id="{00000000-0008-0000-0000-00006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0" name="Text Box 32">
          <a:extLst>
            <a:ext uri="{FF2B5EF4-FFF2-40B4-BE49-F238E27FC236}">
              <a16:creationId xmlns="" xmlns:a16="http://schemas.microsoft.com/office/drawing/2014/main" id="{00000000-0008-0000-0000-00006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1" name="Text Box 34">
          <a:extLst>
            <a:ext uri="{FF2B5EF4-FFF2-40B4-BE49-F238E27FC236}">
              <a16:creationId xmlns="" xmlns:a16="http://schemas.microsoft.com/office/drawing/2014/main" id="{00000000-0008-0000-0000-00006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2" name="Text Box 42">
          <a:extLst>
            <a:ext uri="{FF2B5EF4-FFF2-40B4-BE49-F238E27FC236}">
              <a16:creationId xmlns="" xmlns:a16="http://schemas.microsoft.com/office/drawing/2014/main" id="{00000000-0008-0000-0000-00006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3" name="Text Box 43">
          <a:extLst>
            <a:ext uri="{FF2B5EF4-FFF2-40B4-BE49-F238E27FC236}">
              <a16:creationId xmlns="" xmlns:a16="http://schemas.microsoft.com/office/drawing/2014/main" id="{00000000-0008-0000-0000-00006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4" name="Text Box 44">
          <a:extLst>
            <a:ext uri="{FF2B5EF4-FFF2-40B4-BE49-F238E27FC236}">
              <a16:creationId xmlns="" xmlns:a16="http://schemas.microsoft.com/office/drawing/2014/main" id="{00000000-0008-0000-0000-00006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5" name="Text Box 54">
          <a:extLst>
            <a:ext uri="{FF2B5EF4-FFF2-40B4-BE49-F238E27FC236}">
              <a16:creationId xmlns="" xmlns:a16="http://schemas.microsoft.com/office/drawing/2014/main" id="{00000000-0008-0000-0000-00006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6" name="Text Box 55">
          <a:extLst>
            <a:ext uri="{FF2B5EF4-FFF2-40B4-BE49-F238E27FC236}">
              <a16:creationId xmlns="" xmlns:a16="http://schemas.microsoft.com/office/drawing/2014/main" id="{00000000-0008-0000-0000-00006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7" name="Text Box 32">
          <a:extLst>
            <a:ext uri="{FF2B5EF4-FFF2-40B4-BE49-F238E27FC236}">
              <a16:creationId xmlns="" xmlns:a16="http://schemas.microsoft.com/office/drawing/2014/main" id="{00000000-0008-0000-0000-00006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8" name="Text Box 34">
          <a:extLst>
            <a:ext uri="{FF2B5EF4-FFF2-40B4-BE49-F238E27FC236}">
              <a16:creationId xmlns="" xmlns:a16="http://schemas.microsoft.com/office/drawing/2014/main" id="{00000000-0008-0000-0000-00007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49" name="Text Box 42">
          <a:extLst>
            <a:ext uri="{FF2B5EF4-FFF2-40B4-BE49-F238E27FC236}">
              <a16:creationId xmlns="" xmlns:a16="http://schemas.microsoft.com/office/drawing/2014/main" id="{00000000-0008-0000-0000-00007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0" name="Text Box 43">
          <a:extLst>
            <a:ext uri="{FF2B5EF4-FFF2-40B4-BE49-F238E27FC236}">
              <a16:creationId xmlns="" xmlns:a16="http://schemas.microsoft.com/office/drawing/2014/main" id="{00000000-0008-0000-0000-00007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1" name="Text Box 44">
          <a:extLst>
            <a:ext uri="{FF2B5EF4-FFF2-40B4-BE49-F238E27FC236}">
              <a16:creationId xmlns="" xmlns:a16="http://schemas.microsoft.com/office/drawing/2014/main" id="{00000000-0008-0000-0000-00007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2" name="Text Box 54">
          <a:extLst>
            <a:ext uri="{FF2B5EF4-FFF2-40B4-BE49-F238E27FC236}">
              <a16:creationId xmlns="" xmlns:a16="http://schemas.microsoft.com/office/drawing/2014/main" id="{00000000-0008-0000-0000-00007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3" name="Text Box 55">
          <a:extLst>
            <a:ext uri="{FF2B5EF4-FFF2-40B4-BE49-F238E27FC236}">
              <a16:creationId xmlns="" xmlns:a16="http://schemas.microsoft.com/office/drawing/2014/main" id="{00000000-0008-0000-0000-00007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4" name="Text Box 32">
          <a:extLst>
            <a:ext uri="{FF2B5EF4-FFF2-40B4-BE49-F238E27FC236}">
              <a16:creationId xmlns="" xmlns:a16="http://schemas.microsoft.com/office/drawing/2014/main" id="{00000000-0008-0000-0000-00007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55" name="Text Box 34">
          <a:extLst>
            <a:ext uri="{FF2B5EF4-FFF2-40B4-BE49-F238E27FC236}">
              <a16:creationId xmlns="" xmlns:a16="http://schemas.microsoft.com/office/drawing/2014/main" id="{00000000-0008-0000-0000-00007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56" name="Text Box 42">
          <a:extLst>
            <a:ext uri="{FF2B5EF4-FFF2-40B4-BE49-F238E27FC236}">
              <a16:creationId xmlns="" xmlns:a16="http://schemas.microsoft.com/office/drawing/2014/main" id="{00000000-0008-0000-0000-000078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57" name="Text Box 43">
          <a:extLst>
            <a:ext uri="{FF2B5EF4-FFF2-40B4-BE49-F238E27FC236}">
              <a16:creationId xmlns="" xmlns:a16="http://schemas.microsoft.com/office/drawing/2014/main" id="{00000000-0008-0000-0000-000079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58" name="Text Box 44">
          <a:extLst>
            <a:ext uri="{FF2B5EF4-FFF2-40B4-BE49-F238E27FC236}">
              <a16:creationId xmlns="" xmlns:a16="http://schemas.microsoft.com/office/drawing/2014/main" id="{00000000-0008-0000-0000-00007A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59" name="Text Box 54">
          <a:extLst>
            <a:ext uri="{FF2B5EF4-FFF2-40B4-BE49-F238E27FC236}">
              <a16:creationId xmlns="" xmlns:a16="http://schemas.microsoft.com/office/drawing/2014/main" id="{00000000-0008-0000-0000-00007B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0" name="Text Box 55">
          <a:extLst>
            <a:ext uri="{FF2B5EF4-FFF2-40B4-BE49-F238E27FC236}">
              <a16:creationId xmlns="" xmlns:a16="http://schemas.microsoft.com/office/drawing/2014/main" id="{00000000-0008-0000-0000-00007C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1" name="Text Box 32">
          <a:extLst>
            <a:ext uri="{FF2B5EF4-FFF2-40B4-BE49-F238E27FC236}">
              <a16:creationId xmlns="" xmlns:a16="http://schemas.microsoft.com/office/drawing/2014/main" id="{00000000-0008-0000-0000-00007D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2" name="Text Box 34">
          <a:extLst>
            <a:ext uri="{FF2B5EF4-FFF2-40B4-BE49-F238E27FC236}">
              <a16:creationId xmlns="" xmlns:a16="http://schemas.microsoft.com/office/drawing/2014/main" id="{00000000-0008-0000-0000-00007E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3" name="Text Box 42">
          <a:extLst>
            <a:ext uri="{FF2B5EF4-FFF2-40B4-BE49-F238E27FC236}">
              <a16:creationId xmlns="" xmlns:a16="http://schemas.microsoft.com/office/drawing/2014/main" id="{00000000-0008-0000-0000-00007F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4" name="Text Box 43">
          <a:extLst>
            <a:ext uri="{FF2B5EF4-FFF2-40B4-BE49-F238E27FC236}">
              <a16:creationId xmlns="" xmlns:a16="http://schemas.microsoft.com/office/drawing/2014/main" id="{00000000-0008-0000-0000-000080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5" name="Text Box 44">
          <a:extLst>
            <a:ext uri="{FF2B5EF4-FFF2-40B4-BE49-F238E27FC236}">
              <a16:creationId xmlns="" xmlns:a16="http://schemas.microsoft.com/office/drawing/2014/main" id="{00000000-0008-0000-0000-000081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6" name="Text Box 54">
          <a:extLst>
            <a:ext uri="{FF2B5EF4-FFF2-40B4-BE49-F238E27FC236}">
              <a16:creationId xmlns="" xmlns:a16="http://schemas.microsoft.com/office/drawing/2014/main" id="{00000000-0008-0000-0000-000082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7" name="Text Box 55">
          <a:extLst>
            <a:ext uri="{FF2B5EF4-FFF2-40B4-BE49-F238E27FC236}">
              <a16:creationId xmlns="" xmlns:a16="http://schemas.microsoft.com/office/drawing/2014/main" id="{00000000-0008-0000-0000-000083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8" name="Text Box 32">
          <a:extLst>
            <a:ext uri="{FF2B5EF4-FFF2-40B4-BE49-F238E27FC236}">
              <a16:creationId xmlns="" xmlns:a16="http://schemas.microsoft.com/office/drawing/2014/main" id="{00000000-0008-0000-0000-000084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69" name="Text Box 34">
          <a:extLst>
            <a:ext uri="{FF2B5EF4-FFF2-40B4-BE49-F238E27FC236}">
              <a16:creationId xmlns="" xmlns:a16="http://schemas.microsoft.com/office/drawing/2014/main" id="{00000000-0008-0000-0000-000085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0" name="Text Box 42">
          <a:extLst>
            <a:ext uri="{FF2B5EF4-FFF2-40B4-BE49-F238E27FC236}">
              <a16:creationId xmlns="" xmlns:a16="http://schemas.microsoft.com/office/drawing/2014/main" id="{00000000-0008-0000-0000-000086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1" name="Text Box 43">
          <a:extLst>
            <a:ext uri="{FF2B5EF4-FFF2-40B4-BE49-F238E27FC236}">
              <a16:creationId xmlns="" xmlns:a16="http://schemas.microsoft.com/office/drawing/2014/main" id="{00000000-0008-0000-0000-000087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2" name="Text Box 44">
          <a:extLst>
            <a:ext uri="{FF2B5EF4-FFF2-40B4-BE49-F238E27FC236}">
              <a16:creationId xmlns="" xmlns:a16="http://schemas.microsoft.com/office/drawing/2014/main" id="{00000000-0008-0000-0000-000088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3" name="Text Box 54">
          <a:extLst>
            <a:ext uri="{FF2B5EF4-FFF2-40B4-BE49-F238E27FC236}">
              <a16:creationId xmlns="" xmlns:a16="http://schemas.microsoft.com/office/drawing/2014/main" id="{00000000-0008-0000-0000-000089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4" name="Text Box 55">
          <a:extLst>
            <a:ext uri="{FF2B5EF4-FFF2-40B4-BE49-F238E27FC236}">
              <a16:creationId xmlns="" xmlns:a16="http://schemas.microsoft.com/office/drawing/2014/main" id="{00000000-0008-0000-0000-00008A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5" name="Text Box 32">
          <a:extLst>
            <a:ext uri="{FF2B5EF4-FFF2-40B4-BE49-F238E27FC236}">
              <a16:creationId xmlns="" xmlns:a16="http://schemas.microsoft.com/office/drawing/2014/main" id="{00000000-0008-0000-0000-00008B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6" name="Text Box 34">
          <a:extLst>
            <a:ext uri="{FF2B5EF4-FFF2-40B4-BE49-F238E27FC236}">
              <a16:creationId xmlns="" xmlns:a16="http://schemas.microsoft.com/office/drawing/2014/main" id="{00000000-0008-0000-0000-00008C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7" name="Text Box 42">
          <a:extLst>
            <a:ext uri="{FF2B5EF4-FFF2-40B4-BE49-F238E27FC236}">
              <a16:creationId xmlns="" xmlns:a16="http://schemas.microsoft.com/office/drawing/2014/main" id="{00000000-0008-0000-0000-00008D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8" name="Text Box 43">
          <a:extLst>
            <a:ext uri="{FF2B5EF4-FFF2-40B4-BE49-F238E27FC236}">
              <a16:creationId xmlns="" xmlns:a16="http://schemas.microsoft.com/office/drawing/2014/main" id="{00000000-0008-0000-0000-00008E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79" name="Text Box 44">
          <a:extLst>
            <a:ext uri="{FF2B5EF4-FFF2-40B4-BE49-F238E27FC236}">
              <a16:creationId xmlns="" xmlns:a16="http://schemas.microsoft.com/office/drawing/2014/main" id="{00000000-0008-0000-0000-00008F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80" name="Text Box 54">
          <a:extLst>
            <a:ext uri="{FF2B5EF4-FFF2-40B4-BE49-F238E27FC236}">
              <a16:creationId xmlns="" xmlns:a16="http://schemas.microsoft.com/office/drawing/2014/main" id="{00000000-0008-0000-0000-000090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81" name="Text Box 55">
          <a:extLst>
            <a:ext uri="{FF2B5EF4-FFF2-40B4-BE49-F238E27FC236}">
              <a16:creationId xmlns="" xmlns:a16="http://schemas.microsoft.com/office/drawing/2014/main" id="{00000000-0008-0000-0000-000091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82" name="Text Box 32">
          <a:extLst>
            <a:ext uri="{FF2B5EF4-FFF2-40B4-BE49-F238E27FC236}">
              <a16:creationId xmlns="" xmlns:a16="http://schemas.microsoft.com/office/drawing/2014/main" id="{00000000-0008-0000-0000-000092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683" name="Text Box 34">
          <a:extLst>
            <a:ext uri="{FF2B5EF4-FFF2-40B4-BE49-F238E27FC236}">
              <a16:creationId xmlns="" xmlns:a16="http://schemas.microsoft.com/office/drawing/2014/main" id="{00000000-0008-0000-0000-000093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4" name="Text Box 42">
          <a:extLst>
            <a:ext uri="{FF2B5EF4-FFF2-40B4-BE49-F238E27FC236}">
              <a16:creationId xmlns="" xmlns:a16="http://schemas.microsoft.com/office/drawing/2014/main" id="{00000000-0008-0000-0000-00009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5" name="Text Box 43">
          <a:extLst>
            <a:ext uri="{FF2B5EF4-FFF2-40B4-BE49-F238E27FC236}">
              <a16:creationId xmlns="" xmlns:a16="http://schemas.microsoft.com/office/drawing/2014/main" id="{00000000-0008-0000-0000-00009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6" name="Text Box 44">
          <a:extLst>
            <a:ext uri="{FF2B5EF4-FFF2-40B4-BE49-F238E27FC236}">
              <a16:creationId xmlns="" xmlns:a16="http://schemas.microsoft.com/office/drawing/2014/main" id="{00000000-0008-0000-0000-00009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7" name="Text Box 54">
          <a:extLst>
            <a:ext uri="{FF2B5EF4-FFF2-40B4-BE49-F238E27FC236}">
              <a16:creationId xmlns="" xmlns:a16="http://schemas.microsoft.com/office/drawing/2014/main" id="{00000000-0008-0000-0000-00009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8" name="Text Box 55">
          <a:extLst>
            <a:ext uri="{FF2B5EF4-FFF2-40B4-BE49-F238E27FC236}">
              <a16:creationId xmlns="" xmlns:a16="http://schemas.microsoft.com/office/drawing/2014/main" id="{00000000-0008-0000-0000-00009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89" name="Text Box 32">
          <a:extLst>
            <a:ext uri="{FF2B5EF4-FFF2-40B4-BE49-F238E27FC236}">
              <a16:creationId xmlns="" xmlns:a16="http://schemas.microsoft.com/office/drawing/2014/main" id="{00000000-0008-0000-0000-00009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0" name="Text Box 34">
          <a:extLst>
            <a:ext uri="{FF2B5EF4-FFF2-40B4-BE49-F238E27FC236}">
              <a16:creationId xmlns="" xmlns:a16="http://schemas.microsoft.com/office/drawing/2014/main" id="{00000000-0008-0000-0000-00009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1" name="Text Box 42">
          <a:extLst>
            <a:ext uri="{FF2B5EF4-FFF2-40B4-BE49-F238E27FC236}">
              <a16:creationId xmlns="" xmlns:a16="http://schemas.microsoft.com/office/drawing/2014/main" id="{00000000-0008-0000-0000-00009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2" name="Text Box 43">
          <a:extLst>
            <a:ext uri="{FF2B5EF4-FFF2-40B4-BE49-F238E27FC236}">
              <a16:creationId xmlns="" xmlns:a16="http://schemas.microsoft.com/office/drawing/2014/main" id="{00000000-0008-0000-0000-00009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3" name="Text Box 44">
          <a:extLst>
            <a:ext uri="{FF2B5EF4-FFF2-40B4-BE49-F238E27FC236}">
              <a16:creationId xmlns="" xmlns:a16="http://schemas.microsoft.com/office/drawing/2014/main" id="{00000000-0008-0000-0000-00009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4" name="Text Box 54">
          <a:extLst>
            <a:ext uri="{FF2B5EF4-FFF2-40B4-BE49-F238E27FC236}">
              <a16:creationId xmlns="" xmlns:a16="http://schemas.microsoft.com/office/drawing/2014/main" id="{00000000-0008-0000-0000-00009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5" name="Text Box 55">
          <a:extLst>
            <a:ext uri="{FF2B5EF4-FFF2-40B4-BE49-F238E27FC236}">
              <a16:creationId xmlns="" xmlns:a16="http://schemas.microsoft.com/office/drawing/2014/main" id="{00000000-0008-0000-0000-00009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6" name="Text Box 32">
          <a:extLst>
            <a:ext uri="{FF2B5EF4-FFF2-40B4-BE49-F238E27FC236}">
              <a16:creationId xmlns="" xmlns:a16="http://schemas.microsoft.com/office/drawing/2014/main" id="{00000000-0008-0000-0000-0000A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7" name="Text Box 34">
          <a:extLst>
            <a:ext uri="{FF2B5EF4-FFF2-40B4-BE49-F238E27FC236}">
              <a16:creationId xmlns="" xmlns:a16="http://schemas.microsoft.com/office/drawing/2014/main" id="{00000000-0008-0000-0000-0000A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8" name="Text Box 42">
          <a:extLst>
            <a:ext uri="{FF2B5EF4-FFF2-40B4-BE49-F238E27FC236}">
              <a16:creationId xmlns="" xmlns:a16="http://schemas.microsoft.com/office/drawing/2014/main" id="{00000000-0008-0000-0000-0000A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699" name="Text Box 43">
          <a:extLst>
            <a:ext uri="{FF2B5EF4-FFF2-40B4-BE49-F238E27FC236}">
              <a16:creationId xmlns="" xmlns:a16="http://schemas.microsoft.com/office/drawing/2014/main" id="{00000000-0008-0000-0000-0000A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0" name="Text Box 44">
          <a:extLst>
            <a:ext uri="{FF2B5EF4-FFF2-40B4-BE49-F238E27FC236}">
              <a16:creationId xmlns="" xmlns:a16="http://schemas.microsoft.com/office/drawing/2014/main" id="{00000000-0008-0000-0000-0000A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1" name="Text Box 54">
          <a:extLst>
            <a:ext uri="{FF2B5EF4-FFF2-40B4-BE49-F238E27FC236}">
              <a16:creationId xmlns="" xmlns:a16="http://schemas.microsoft.com/office/drawing/2014/main" id="{00000000-0008-0000-0000-0000A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2" name="Text Box 55">
          <a:extLst>
            <a:ext uri="{FF2B5EF4-FFF2-40B4-BE49-F238E27FC236}">
              <a16:creationId xmlns="" xmlns:a16="http://schemas.microsoft.com/office/drawing/2014/main" id="{00000000-0008-0000-0000-0000A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3" name="Text Box 32">
          <a:extLst>
            <a:ext uri="{FF2B5EF4-FFF2-40B4-BE49-F238E27FC236}">
              <a16:creationId xmlns="" xmlns:a16="http://schemas.microsoft.com/office/drawing/2014/main" id="{00000000-0008-0000-0000-0000A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4" name="Text Box 34">
          <a:extLst>
            <a:ext uri="{FF2B5EF4-FFF2-40B4-BE49-F238E27FC236}">
              <a16:creationId xmlns="" xmlns:a16="http://schemas.microsoft.com/office/drawing/2014/main" id="{00000000-0008-0000-0000-0000A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5" name="Text Box 42">
          <a:extLst>
            <a:ext uri="{FF2B5EF4-FFF2-40B4-BE49-F238E27FC236}">
              <a16:creationId xmlns="" xmlns:a16="http://schemas.microsoft.com/office/drawing/2014/main" id="{00000000-0008-0000-0000-0000A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6" name="Text Box 43">
          <a:extLst>
            <a:ext uri="{FF2B5EF4-FFF2-40B4-BE49-F238E27FC236}">
              <a16:creationId xmlns="" xmlns:a16="http://schemas.microsoft.com/office/drawing/2014/main" id="{00000000-0008-0000-0000-0000A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7" name="Text Box 44">
          <a:extLst>
            <a:ext uri="{FF2B5EF4-FFF2-40B4-BE49-F238E27FC236}">
              <a16:creationId xmlns="" xmlns:a16="http://schemas.microsoft.com/office/drawing/2014/main" id="{00000000-0008-0000-0000-0000A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8" name="Text Box 54">
          <a:extLst>
            <a:ext uri="{FF2B5EF4-FFF2-40B4-BE49-F238E27FC236}">
              <a16:creationId xmlns="" xmlns:a16="http://schemas.microsoft.com/office/drawing/2014/main" id="{00000000-0008-0000-0000-0000A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09" name="Text Box 55">
          <a:extLst>
            <a:ext uri="{FF2B5EF4-FFF2-40B4-BE49-F238E27FC236}">
              <a16:creationId xmlns="" xmlns:a16="http://schemas.microsoft.com/office/drawing/2014/main" id="{00000000-0008-0000-0000-0000A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10" name="Text Box 32">
          <a:extLst>
            <a:ext uri="{FF2B5EF4-FFF2-40B4-BE49-F238E27FC236}">
              <a16:creationId xmlns="" xmlns:a16="http://schemas.microsoft.com/office/drawing/2014/main" id="{00000000-0008-0000-0000-0000A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11" name="Text Box 34">
          <a:extLst>
            <a:ext uri="{FF2B5EF4-FFF2-40B4-BE49-F238E27FC236}">
              <a16:creationId xmlns="" xmlns:a16="http://schemas.microsoft.com/office/drawing/2014/main" id="{00000000-0008-0000-0000-0000A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2" name="Text Box 42">
          <a:extLst>
            <a:ext uri="{FF2B5EF4-FFF2-40B4-BE49-F238E27FC236}">
              <a16:creationId xmlns="" xmlns:a16="http://schemas.microsoft.com/office/drawing/2014/main" id="{00000000-0008-0000-0000-0000B0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3" name="Text Box 43">
          <a:extLst>
            <a:ext uri="{FF2B5EF4-FFF2-40B4-BE49-F238E27FC236}">
              <a16:creationId xmlns="" xmlns:a16="http://schemas.microsoft.com/office/drawing/2014/main" id="{00000000-0008-0000-0000-0000B1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4" name="Text Box 44">
          <a:extLst>
            <a:ext uri="{FF2B5EF4-FFF2-40B4-BE49-F238E27FC236}">
              <a16:creationId xmlns="" xmlns:a16="http://schemas.microsoft.com/office/drawing/2014/main" id="{00000000-0008-0000-0000-0000B2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5" name="Text Box 54">
          <a:extLst>
            <a:ext uri="{FF2B5EF4-FFF2-40B4-BE49-F238E27FC236}">
              <a16:creationId xmlns="" xmlns:a16="http://schemas.microsoft.com/office/drawing/2014/main" id="{00000000-0008-0000-0000-0000B3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6" name="Text Box 55">
          <a:extLst>
            <a:ext uri="{FF2B5EF4-FFF2-40B4-BE49-F238E27FC236}">
              <a16:creationId xmlns="" xmlns:a16="http://schemas.microsoft.com/office/drawing/2014/main" id="{00000000-0008-0000-0000-0000B4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7" name="Text Box 32">
          <a:extLst>
            <a:ext uri="{FF2B5EF4-FFF2-40B4-BE49-F238E27FC236}">
              <a16:creationId xmlns="" xmlns:a16="http://schemas.microsoft.com/office/drawing/2014/main" id="{00000000-0008-0000-0000-0000B5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8" name="Text Box 34">
          <a:extLst>
            <a:ext uri="{FF2B5EF4-FFF2-40B4-BE49-F238E27FC236}">
              <a16:creationId xmlns="" xmlns:a16="http://schemas.microsoft.com/office/drawing/2014/main" id="{00000000-0008-0000-0000-0000B6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19" name="Text Box 42">
          <a:extLst>
            <a:ext uri="{FF2B5EF4-FFF2-40B4-BE49-F238E27FC236}">
              <a16:creationId xmlns="" xmlns:a16="http://schemas.microsoft.com/office/drawing/2014/main" id="{00000000-0008-0000-0000-0000B7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0" name="Text Box 43">
          <a:extLst>
            <a:ext uri="{FF2B5EF4-FFF2-40B4-BE49-F238E27FC236}">
              <a16:creationId xmlns="" xmlns:a16="http://schemas.microsoft.com/office/drawing/2014/main" id="{00000000-0008-0000-0000-0000B8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1" name="Text Box 44">
          <a:extLst>
            <a:ext uri="{FF2B5EF4-FFF2-40B4-BE49-F238E27FC236}">
              <a16:creationId xmlns="" xmlns:a16="http://schemas.microsoft.com/office/drawing/2014/main" id="{00000000-0008-0000-0000-0000B9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2" name="Text Box 54">
          <a:extLst>
            <a:ext uri="{FF2B5EF4-FFF2-40B4-BE49-F238E27FC236}">
              <a16:creationId xmlns="" xmlns:a16="http://schemas.microsoft.com/office/drawing/2014/main" id="{00000000-0008-0000-0000-0000BA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3" name="Text Box 55">
          <a:extLst>
            <a:ext uri="{FF2B5EF4-FFF2-40B4-BE49-F238E27FC236}">
              <a16:creationId xmlns="" xmlns:a16="http://schemas.microsoft.com/office/drawing/2014/main" id="{00000000-0008-0000-0000-0000BB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4" name="Text Box 32">
          <a:extLst>
            <a:ext uri="{FF2B5EF4-FFF2-40B4-BE49-F238E27FC236}">
              <a16:creationId xmlns="" xmlns:a16="http://schemas.microsoft.com/office/drawing/2014/main" id="{00000000-0008-0000-0000-0000BC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5" name="Text Box 34">
          <a:extLst>
            <a:ext uri="{FF2B5EF4-FFF2-40B4-BE49-F238E27FC236}">
              <a16:creationId xmlns="" xmlns:a16="http://schemas.microsoft.com/office/drawing/2014/main" id="{00000000-0008-0000-0000-0000BD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6" name="Text Box 42">
          <a:extLst>
            <a:ext uri="{FF2B5EF4-FFF2-40B4-BE49-F238E27FC236}">
              <a16:creationId xmlns="" xmlns:a16="http://schemas.microsoft.com/office/drawing/2014/main" id="{00000000-0008-0000-0000-0000BE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7" name="Text Box 43">
          <a:extLst>
            <a:ext uri="{FF2B5EF4-FFF2-40B4-BE49-F238E27FC236}">
              <a16:creationId xmlns="" xmlns:a16="http://schemas.microsoft.com/office/drawing/2014/main" id="{00000000-0008-0000-0000-0000BF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8" name="Text Box 44">
          <a:extLst>
            <a:ext uri="{FF2B5EF4-FFF2-40B4-BE49-F238E27FC236}">
              <a16:creationId xmlns="" xmlns:a16="http://schemas.microsoft.com/office/drawing/2014/main" id="{00000000-0008-0000-0000-0000C0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29" name="Text Box 54">
          <a:extLst>
            <a:ext uri="{FF2B5EF4-FFF2-40B4-BE49-F238E27FC236}">
              <a16:creationId xmlns="" xmlns:a16="http://schemas.microsoft.com/office/drawing/2014/main" id="{00000000-0008-0000-0000-0000C1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0" name="Text Box 55">
          <a:extLst>
            <a:ext uri="{FF2B5EF4-FFF2-40B4-BE49-F238E27FC236}">
              <a16:creationId xmlns="" xmlns:a16="http://schemas.microsoft.com/office/drawing/2014/main" id="{00000000-0008-0000-0000-0000C2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1" name="Text Box 32">
          <a:extLst>
            <a:ext uri="{FF2B5EF4-FFF2-40B4-BE49-F238E27FC236}">
              <a16:creationId xmlns="" xmlns:a16="http://schemas.microsoft.com/office/drawing/2014/main" id="{00000000-0008-0000-0000-0000C3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2" name="Text Box 34">
          <a:extLst>
            <a:ext uri="{FF2B5EF4-FFF2-40B4-BE49-F238E27FC236}">
              <a16:creationId xmlns="" xmlns:a16="http://schemas.microsoft.com/office/drawing/2014/main" id="{00000000-0008-0000-0000-0000C4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3" name="Text Box 42">
          <a:extLst>
            <a:ext uri="{FF2B5EF4-FFF2-40B4-BE49-F238E27FC236}">
              <a16:creationId xmlns="" xmlns:a16="http://schemas.microsoft.com/office/drawing/2014/main" id="{00000000-0008-0000-0000-0000C5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4" name="Text Box 43">
          <a:extLst>
            <a:ext uri="{FF2B5EF4-FFF2-40B4-BE49-F238E27FC236}">
              <a16:creationId xmlns="" xmlns:a16="http://schemas.microsoft.com/office/drawing/2014/main" id="{00000000-0008-0000-0000-0000C6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5" name="Text Box 44">
          <a:extLst>
            <a:ext uri="{FF2B5EF4-FFF2-40B4-BE49-F238E27FC236}">
              <a16:creationId xmlns="" xmlns:a16="http://schemas.microsoft.com/office/drawing/2014/main" id="{00000000-0008-0000-0000-0000C7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6" name="Text Box 54">
          <a:extLst>
            <a:ext uri="{FF2B5EF4-FFF2-40B4-BE49-F238E27FC236}">
              <a16:creationId xmlns="" xmlns:a16="http://schemas.microsoft.com/office/drawing/2014/main" id="{00000000-0008-0000-0000-0000C8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7" name="Text Box 55">
          <a:extLst>
            <a:ext uri="{FF2B5EF4-FFF2-40B4-BE49-F238E27FC236}">
              <a16:creationId xmlns="" xmlns:a16="http://schemas.microsoft.com/office/drawing/2014/main" id="{00000000-0008-0000-0000-0000C9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8" name="Text Box 32">
          <a:extLst>
            <a:ext uri="{FF2B5EF4-FFF2-40B4-BE49-F238E27FC236}">
              <a16:creationId xmlns="" xmlns:a16="http://schemas.microsoft.com/office/drawing/2014/main" id="{00000000-0008-0000-0000-0000CA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739" name="Text Box 34">
          <a:extLst>
            <a:ext uri="{FF2B5EF4-FFF2-40B4-BE49-F238E27FC236}">
              <a16:creationId xmlns="" xmlns:a16="http://schemas.microsoft.com/office/drawing/2014/main" id="{00000000-0008-0000-0000-0000CB06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0" name="Text Box 42">
          <a:extLst>
            <a:ext uri="{FF2B5EF4-FFF2-40B4-BE49-F238E27FC236}">
              <a16:creationId xmlns="" xmlns:a16="http://schemas.microsoft.com/office/drawing/2014/main" id="{00000000-0008-0000-0000-0000C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1" name="Text Box 43">
          <a:extLst>
            <a:ext uri="{FF2B5EF4-FFF2-40B4-BE49-F238E27FC236}">
              <a16:creationId xmlns="" xmlns:a16="http://schemas.microsoft.com/office/drawing/2014/main" id="{00000000-0008-0000-0000-0000C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2" name="Text Box 44">
          <a:extLst>
            <a:ext uri="{FF2B5EF4-FFF2-40B4-BE49-F238E27FC236}">
              <a16:creationId xmlns="" xmlns:a16="http://schemas.microsoft.com/office/drawing/2014/main" id="{00000000-0008-0000-0000-0000C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3" name="Text Box 54">
          <a:extLst>
            <a:ext uri="{FF2B5EF4-FFF2-40B4-BE49-F238E27FC236}">
              <a16:creationId xmlns="" xmlns:a16="http://schemas.microsoft.com/office/drawing/2014/main" id="{00000000-0008-0000-0000-0000C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4" name="Text Box 55">
          <a:extLst>
            <a:ext uri="{FF2B5EF4-FFF2-40B4-BE49-F238E27FC236}">
              <a16:creationId xmlns="" xmlns:a16="http://schemas.microsoft.com/office/drawing/2014/main" id="{00000000-0008-0000-0000-0000D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5" name="Text Box 32">
          <a:extLst>
            <a:ext uri="{FF2B5EF4-FFF2-40B4-BE49-F238E27FC236}">
              <a16:creationId xmlns="" xmlns:a16="http://schemas.microsoft.com/office/drawing/2014/main" id="{00000000-0008-0000-0000-0000D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6" name="Text Box 34">
          <a:extLst>
            <a:ext uri="{FF2B5EF4-FFF2-40B4-BE49-F238E27FC236}">
              <a16:creationId xmlns="" xmlns:a16="http://schemas.microsoft.com/office/drawing/2014/main" id="{00000000-0008-0000-0000-0000D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7" name="Text Box 42">
          <a:extLst>
            <a:ext uri="{FF2B5EF4-FFF2-40B4-BE49-F238E27FC236}">
              <a16:creationId xmlns="" xmlns:a16="http://schemas.microsoft.com/office/drawing/2014/main" id="{00000000-0008-0000-0000-0000D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8" name="Text Box 43">
          <a:extLst>
            <a:ext uri="{FF2B5EF4-FFF2-40B4-BE49-F238E27FC236}">
              <a16:creationId xmlns="" xmlns:a16="http://schemas.microsoft.com/office/drawing/2014/main" id="{00000000-0008-0000-0000-0000D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49" name="Text Box 44">
          <a:extLst>
            <a:ext uri="{FF2B5EF4-FFF2-40B4-BE49-F238E27FC236}">
              <a16:creationId xmlns="" xmlns:a16="http://schemas.microsoft.com/office/drawing/2014/main" id="{00000000-0008-0000-0000-0000D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0" name="Text Box 54">
          <a:extLst>
            <a:ext uri="{FF2B5EF4-FFF2-40B4-BE49-F238E27FC236}">
              <a16:creationId xmlns="" xmlns:a16="http://schemas.microsoft.com/office/drawing/2014/main" id="{00000000-0008-0000-0000-0000D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1" name="Text Box 55">
          <a:extLst>
            <a:ext uri="{FF2B5EF4-FFF2-40B4-BE49-F238E27FC236}">
              <a16:creationId xmlns="" xmlns:a16="http://schemas.microsoft.com/office/drawing/2014/main" id="{00000000-0008-0000-0000-0000D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2" name="Text Box 32">
          <a:extLst>
            <a:ext uri="{FF2B5EF4-FFF2-40B4-BE49-F238E27FC236}">
              <a16:creationId xmlns="" xmlns:a16="http://schemas.microsoft.com/office/drawing/2014/main" id="{00000000-0008-0000-0000-0000D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3" name="Text Box 34">
          <a:extLst>
            <a:ext uri="{FF2B5EF4-FFF2-40B4-BE49-F238E27FC236}">
              <a16:creationId xmlns="" xmlns:a16="http://schemas.microsoft.com/office/drawing/2014/main" id="{00000000-0008-0000-0000-0000D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4" name="Text Box 42">
          <a:extLst>
            <a:ext uri="{FF2B5EF4-FFF2-40B4-BE49-F238E27FC236}">
              <a16:creationId xmlns="" xmlns:a16="http://schemas.microsoft.com/office/drawing/2014/main" id="{00000000-0008-0000-0000-0000D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5" name="Text Box 43">
          <a:extLst>
            <a:ext uri="{FF2B5EF4-FFF2-40B4-BE49-F238E27FC236}">
              <a16:creationId xmlns="" xmlns:a16="http://schemas.microsoft.com/office/drawing/2014/main" id="{00000000-0008-0000-0000-0000D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6" name="Text Box 44">
          <a:extLst>
            <a:ext uri="{FF2B5EF4-FFF2-40B4-BE49-F238E27FC236}">
              <a16:creationId xmlns="" xmlns:a16="http://schemas.microsoft.com/office/drawing/2014/main" id="{00000000-0008-0000-0000-0000D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7" name="Text Box 54">
          <a:extLst>
            <a:ext uri="{FF2B5EF4-FFF2-40B4-BE49-F238E27FC236}">
              <a16:creationId xmlns="" xmlns:a16="http://schemas.microsoft.com/office/drawing/2014/main" id="{00000000-0008-0000-0000-0000D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8" name="Text Box 55">
          <a:extLst>
            <a:ext uri="{FF2B5EF4-FFF2-40B4-BE49-F238E27FC236}">
              <a16:creationId xmlns="" xmlns:a16="http://schemas.microsoft.com/office/drawing/2014/main" id="{00000000-0008-0000-0000-0000D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59" name="Text Box 32">
          <a:extLst>
            <a:ext uri="{FF2B5EF4-FFF2-40B4-BE49-F238E27FC236}">
              <a16:creationId xmlns="" xmlns:a16="http://schemas.microsoft.com/office/drawing/2014/main" id="{00000000-0008-0000-0000-0000D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0" name="Text Box 34">
          <a:extLst>
            <a:ext uri="{FF2B5EF4-FFF2-40B4-BE49-F238E27FC236}">
              <a16:creationId xmlns="" xmlns:a16="http://schemas.microsoft.com/office/drawing/2014/main" id="{00000000-0008-0000-0000-0000E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1" name="Text Box 42">
          <a:extLst>
            <a:ext uri="{FF2B5EF4-FFF2-40B4-BE49-F238E27FC236}">
              <a16:creationId xmlns="" xmlns:a16="http://schemas.microsoft.com/office/drawing/2014/main" id="{00000000-0008-0000-0000-0000E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2" name="Text Box 43">
          <a:extLst>
            <a:ext uri="{FF2B5EF4-FFF2-40B4-BE49-F238E27FC236}">
              <a16:creationId xmlns="" xmlns:a16="http://schemas.microsoft.com/office/drawing/2014/main" id="{00000000-0008-0000-0000-0000E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3" name="Text Box 44">
          <a:extLst>
            <a:ext uri="{FF2B5EF4-FFF2-40B4-BE49-F238E27FC236}">
              <a16:creationId xmlns="" xmlns:a16="http://schemas.microsoft.com/office/drawing/2014/main" id="{00000000-0008-0000-0000-0000E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4" name="Text Box 54">
          <a:extLst>
            <a:ext uri="{FF2B5EF4-FFF2-40B4-BE49-F238E27FC236}">
              <a16:creationId xmlns="" xmlns:a16="http://schemas.microsoft.com/office/drawing/2014/main" id="{00000000-0008-0000-0000-0000E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5" name="Text Box 55">
          <a:extLst>
            <a:ext uri="{FF2B5EF4-FFF2-40B4-BE49-F238E27FC236}">
              <a16:creationId xmlns="" xmlns:a16="http://schemas.microsoft.com/office/drawing/2014/main" id="{00000000-0008-0000-0000-0000E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6" name="Text Box 32">
          <a:extLst>
            <a:ext uri="{FF2B5EF4-FFF2-40B4-BE49-F238E27FC236}">
              <a16:creationId xmlns="" xmlns:a16="http://schemas.microsoft.com/office/drawing/2014/main" id="{00000000-0008-0000-0000-0000E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7" name="Text Box 34">
          <a:extLst>
            <a:ext uri="{FF2B5EF4-FFF2-40B4-BE49-F238E27FC236}">
              <a16:creationId xmlns="" xmlns:a16="http://schemas.microsoft.com/office/drawing/2014/main" id="{00000000-0008-0000-0000-0000E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8" name="Text Box 42">
          <a:extLst>
            <a:ext uri="{FF2B5EF4-FFF2-40B4-BE49-F238E27FC236}">
              <a16:creationId xmlns="" xmlns:a16="http://schemas.microsoft.com/office/drawing/2014/main" id="{00000000-0008-0000-0000-0000E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69" name="Text Box 43">
          <a:extLst>
            <a:ext uri="{FF2B5EF4-FFF2-40B4-BE49-F238E27FC236}">
              <a16:creationId xmlns="" xmlns:a16="http://schemas.microsoft.com/office/drawing/2014/main" id="{00000000-0008-0000-0000-0000E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0" name="Text Box 44">
          <a:extLst>
            <a:ext uri="{FF2B5EF4-FFF2-40B4-BE49-F238E27FC236}">
              <a16:creationId xmlns="" xmlns:a16="http://schemas.microsoft.com/office/drawing/2014/main" id="{00000000-0008-0000-0000-0000E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1" name="Text Box 54">
          <a:extLst>
            <a:ext uri="{FF2B5EF4-FFF2-40B4-BE49-F238E27FC236}">
              <a16:creationId xmlns="" xmlns:a16="http://schemas.microsoft.com/office/drawing/2014/main" id="{00000000-0008-0000-0000-0000E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2" name="Text Box 55">
          <a:extLst>
            <a:ext uri="{FF2B5EF4-FFF2-40B4-BE49-F238E27FC236}">
              <a16:creationId xmlns="" xmlns:a16="http://schemas.microsoft.com/office/drawing/2014/main" id="{00000000-0008-0000-0000-0000E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3" name="Text Box 32">
          <a:extLst>
            <a:ext uri="{FF2B5EF4-FFF2-40B4-BE49-F238E27FC236}">
              <a16:creationId xmlns="" xmlns:a16="http://schemas.microsoft.com/office/drawing/2014/main" id="{00000000-0008-0000-0000-0000E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4" name="Text Box 34">
          <a:extLst>
            <a:ext uri="{FF2B5EF4-FFF2-40B4-BE49-F238E27FC236}">
              <a16:creationId xmlns="" xmlns:a16="http://schemas.microsoft.com/office/drawing/2014/main" id="{00000000-0008-0000-0000-0000E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5" name="Text Box 42">
          <a:extLst>
            <a:ext uri="{FF2B5EF4-FFF2-40B4-BE49-F238E27FC236}">
              <a16:creationId xmlns="" xmlns:a16="http://schemas.microsoft.com/office/drawing/2014/main" id="{00000000-0008-0000-0000-0000E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6" name="Text Box 43">
          <a:extLst>
            <a:ext uri="{FF2B5EF4-FFF2-40B4-BE49-F238E27FC236}">
              <a16:creationId xmlns="" xmlns:a16="http://schemas.microsoft.com/office/drawing/2014/main" id="{00000000-0008-0000-0000-0000F0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7" name="Text Box 44">
          <a:extLst>
            <a:ext uri="{FF2B5EF4-FFF2-40B4-BE49-F238E27FC236}">
              <a16:creationId xmlns="" xmlns:a16="http://schemas.microsoft.com/office/drawing/2014/main" id="{00000000-0008-0000-0000-0000F1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8" name="Text Box 54">
          <a:extLst>
            <a:ext uri="{FF2B5EF4-FFF2-40B4-BE49-F238E27FC236}">
              <a16:creationId xmlns="" xmlns:a16="http://schemas.microsoft.com/office/drawing/2014/main" id="{00000000-0008-0000-0000-0000F2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79" name="Text Box 55">
          <a:extLst>
            <a:ext uri="{FF2B5EF4-FFF2-40B4-BE49-F238E27FC236}">
              <a16:creationId xmlns="" xmlns:a16="http://schemas.microsoft.com/office/drawing/2014/main" id="{00000000-0008-0000-0000-0000F3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0" name="Text Box 32">
          <a:extLst>
            <a:ext uri="{FF2B5EF4-FFF2-40B4-BE49-F238E27FC236}">
              <a16:creationId xmlns="" xmlns:a16="http://schemas.microsoft.com/office/drawing/2014/main" id="{00000000-0008-0000-0000-0000F4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1" name="Text Box 34">
          <a:extLst>
            <a:ext uri="{FF2B5EF4-FFF2-40B4-BE49-F238E27FC236}">
              <a16:creationId xmlns="" xmlns:a16="http://schemas.microsoft.com/office/drawing/2014/main" id="{00000000-0008-0000-0000-0000F5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2" name="Text Box 42">
          <a:extLst>
            <a:ext uri="{FF2B5EF4-FFF2-40B4-BE49-F238E27FC236}">
              <a16:creationId xmlns="" xmlns:a16="http://schemas.microsoft.com/office/drawing/2014/main" id="{00000000-0008-0000-0000-0000F6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3" name="Text Box 43">
          <a:extLst>
            <a:ext uri="{FF2B5EF4-FFF2-40B4-BE49-F238E27FC236}">
              <a16:creationId xmlns="" xmlns:a16="http://schemas.microsoft.com/office/drawing/2014/main" id="{00000000-0008-0000-0000-0000F7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4" name="Text Box 44">
          <a:extLst>
            <a:ext uri="{FF2B5EF4-FFF2-40B4-BE49-F238E27FC236}">
              <a16:creationId xmlns="" xmlns:a16="http://schemas.microsoft.com/office/drawing/2014/main" id="{00000000-0008-0000-0000-0000F8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5" name="Text Box 54">
          <a:extLst>
            <a:ext uri="{FF2B5EF4-FFF2-40B4-BE49-F238E27FC236}">
              <a16:creationId xmlns="" xmlns:a16="http://schemas.microsoft.com/office/drawing/2014/main" id="{00000000-0008-0000-0000-0000F9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6" name="Text Box 55">
          <a:extLst>
            <a:ext uri="{FF2B5EF4-FFF2-40B4-BE49-F238E27FC236}">
              <a16:creationId xmlns="" xmlns:a16="http://schemas.microsoft.com/office/drawing/2014/main" id="{00000000-0008-0000-0000-0000FA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7" name="Text Box 32">
          <a:extLst>
            <a:ext uri="{FF2B5EF4-FFF2-40B4-BE49-F238E27FC236}">
              <a16:creationId xmlns="" xmlns:a16="http://schemas.microsoft.com/office/drawing/2014/main" id="{00000000-0008-0000-0000-0000FB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8" name="Text Box 34">
          <a:extLst>
            <a:ext uri="{FF2B5EF4-FFF2-40B4-BE49-F238E27FC236}">
              <a16:creationId xmlns="" xmlns:a16="http://schemas.microsoft.com/office/drawing/2014/main" id="{00000000-0008-0000-0000-0000FC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89" name="Text Box 42">
          <a:extLst>
            <a:ext uri="{FF2B5EF4-FFF2-40B4-BE49-F238E27FC236}">
              <a16:creationId xmlns="" xmlns:a16="http://schemas.microsoft.com/office/drawing/2014/main" id="{00000000-0008-0000-0000-0000FD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0" name="Text Box 43">
          <a:extLst>
            <a:ext uri="{FF2B5EF4-FFF2-40B4-BE49-F238E27FC236}">
              <a16:creationId xmlns="" xmlns:a16="http://schemas.microsoft.com/office/drawing/2014/main" id="{00000000-0008-0000-0000-0000FE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1" name="Text Box 44">
          <a:extLst>
            <a:ext uri="{FF2B5EF4-FFF2-40B4-BE49-F238E27FC236}">
              <a16:creationId xmlns="" xmlns:a16="http://schemas.microsoft.com/office/drawing/2014/main" id="{00000000-0008-0000-0000-0000FF06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2" name="Text Box 54">
          <a:extLst>
            <a:ext uri="{FF2B5EF4-FFF2-40B4-BE49-F238E27FC236}">
              <a16:creationId xmlns="" xmlns:a16="http://schemas.microsoft.com/office/drawing/2014/main" id="{00000000-0008-0000-0000-00000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3" name="Text Box 55">
          <a:extLst>
            <a:ext uri="{FF2B5EF4-FFF2-40B4-BE49-F238E27FC236}">
              <a16:creationId xmlns="" xmlns:a16="http://schemas.microsoft.com/office/drawing/2014/main" id="{00000000-0008-0000-0000-00000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4" name="Text Box 32">
          <a:extLst>
            <a:ext uri="{FF2B5EF4-FFF2-40B4-BE49-F238E27FC236}">
              <a16:creationId xmlns="" xmlns:a16="http://schemas.microsoft.com/office/drawing/2014/main" id="{00000000-0008-0000-0000-00000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5" name="Text Box 34">
          <a:extLst>
            <a:ext uri="{FF2B5EF4-FFF2-40B4-BE49-F238E27FC236}">
              <a16:creationId xmlns="" xmlns:a16="http://schemas.microsoft.com/office/drawing/2014/main" id="{00000000-0008-0000-0000-00000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6" name="Text Box 42">
          <a:extLst>
            <a:ext uri="{FF2B5EF4-FFF2-40B4-BE49-F238E27FC236}">
              <a16:creationId xmlns="" xmlns:a16="http://schemas.microsoft.com/office/drawing/2014/main" id="{00000000-0008-0000-0000-00000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7" name="Text Box 43">
          <a:extLst>
            <a:ext uri="{FF2B5EF4-FFF2-40B4-BE49-F238E27FC236}">
              <a16:creationId xmlns="" xmlns:a16="http://schemas.microsoft.com/office/drawing/2014/main" id="{00000000-0008-0000-0000-00000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8" name="Text Box 44">
          <a:extLst>
            <a:ext uri="{FF2B5EF4-FFF2-40B4-BE49-F238E27FC236}">
              <a16:creationId xmlns="" xmlns:a16="http://schemas.microsoft.com/office/drawing/2014/main" id="{00000000-0008-0000-0000-00000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799" name="Text Box 54">
          <a:extLst>
            <a:ext uri="{FF2B5EF4-FFF2-40B4-BE49-F238E27FC236}">
              <a16:creationId xmlns="" xmlns:a16="http://schemas.microsoft.com/office/drawing/2014/main" id="{00000000-0008-0000-0000-00000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0" name="Text Box 55">
          <a:extLst>
            <a:ext uri="{FF2B5EF4-FFF2-40B4-BE49-F238E27FC236}">
              <a16:creationId xmlns="" xmlns:a16="http://schemas.microsoft.com/office/drawing/2014/main" id="{00000000-0008-0000-0000-00000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1" name="Text Box 32">
          <a:extLst>
            <a:ext uri="{FF2B5EF4-FFF2-40B4-BE49-F238E27FC236}">
              <a16:creationId xmlns="" xmlns:a16="http://schemas.microsoft.com/office/drawing/2014/main" id="{00000000-0008-0000-0000-00000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2" name="Text Box 34">
          <a:extLst>
            <a:ext uri="{FF2B5EF4-FFF2-40B4-BE49-F238E27FC236}">
              <a16:creationId xmlns="" xmlns:a16="http://schemas.microsoft.com/office/drawing/2014/main" id="{00000000-0008-0000-0000-00000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3" name="Text Box 42">
          <a:extLst>
            <a:ext uri="{FF2B5EF4-FFF2-40B4-BE49-F238E27FC236}">
              <a16:creationId xmlns="" xmlns:a16="http://schemas.microsoft.com/office/drawing/2014/main" id="{00000000-0008-0000-0000-00000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4" name="Text Box 43">
          <a:extLst>
            <a:ext uri="{FF2B5EF4-FFF2-40B4-BE49-F238E27FC236}">
              <a16:creationId xmlns="" xmlns:a16="http://schemas.microsoft.com/office/drawing/2014/main" id="{00000000-0008-0000-0000-00000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5" name="Text Box 44">
          <a:extLst>
            <a:ext uri="{FF2B5EF4-FFF2-40B4-BE49-F238E27FC236}">
              <a16:creationId xmlns="" xmlns:a16="http://schemas.microsoft.com/office/drawing/2014/main" id="{00000000-0008-0000-0000-00000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6" name="Text Box 54">
          <a:extLst>
            <a:ext uri="{FF2B5EF4-FFF2-40B4-BE49-F238E27FC236}">
              <a16:creationId xmlns="" xmlns:a16="http://schemas.microsoft.com/office/drawing/2014/main" id="{00000000-0008-0000-0000-00000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7" name="Text Box 55">
          <a:extLst>
            <a:ext uri="{FF2B5EF4-FFF2-40B4-BE49-F238E27FC236}">
              <a16:creationId xmlns="" xmlns:a16="http://schemas.microsoft.com/office/drawing/2014/main" id="{00000000-0008-0000-0000-00000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8" name="Text Box 32">
          <a:extLst>
            <a:ext uri="{FF2B5EF4-FFF2-40B4-BE49-F238E27FC236}">
              <a16:creationId xmlns="" xmlns:a16="http://schemas.microsoft.com/office/drawing/2014/main" id="{00000000-0008-0000-0000-00001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09" name="Text Box 34">
          <a:extLst>
            <a:ext uri="{FF2B5EF4-FFF2-40B4-BE49-F238E27FC236}">
              <a16:creationId xmlns="" xmlns:a16="http://schemas.microsoft.com/office/drawing/2014/main" id="{00000000-0008-0000-0000-00001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0" name="Text Box 42">
          <a:extLst>
            <a:ext uri="{FF2B5EF4-FFF2-40B4-BE49-F238E27FC236}">
              <a16:creationId xmlns="" xmlns:a16="http://schemas.microsoft.com/office/drawing/2014/main" id="{00000000-0008-0000-0000-00001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1" name="Text Box 43">
          <a:extLst>
            <a:ext uri="{FF2B5EF4-FFF2-40B4-BE49-F238E27FC236}">
              <a16:creationId xmlns="" xmlns:a16="http://schemas.microsoft.com/office/drawing/2014/main" id="{00000000-0008-0000-0000-00001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2" name="Text Box 44">
          <a:extLst>
            <a:ext uri="{FF2B5EF4-FFF2-40B4-BE49-F238E27FC236}">
              <a16:creationId xmlns="" xmlns:a16="http://schemas.microsoft.com/office/drawing/2014/main" id="{00000000-0008-0000-0000-00001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3" name="Text Box 54">
          <a:extLst>
            <a:ext uri="{FF2B5EF4-FFF2-40B4-BE49-F238E27FC236}">
              <a16:creationId xmlns="" xmlns:a16="http://schemas.microsoft.com/office/drawing/2014/main" id="{00000000-0008-0000-0000-00001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4" name="Text Box 55">
          <a:extLst>
            <a:ext uri="{FF2B5EF4-FFF2-40B4-BE49-F238E27FC236}">
              <a16:creationId xmlns="" xmlns:a16="http://schemas.microsoft.com/office/drawing/2014/main" id="{00000000-0008-0000-0000-00001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5" name="Text Box 32">
          <a:extLst>
            <a:ext uri="{FF2B5EF4-FFF2-40B4-BE49-F238E27FC236}">
              <a16:creationId xmlns="" xmlns:a16="http://schemas.microsoft.com/office/drawing/2014/main" id="{00000000-0008-0000-0000-00001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6" name="Text Box 34">
          <a:extLst>
            <a:ext uri="{FF2B5EF4-FFF2-40B4-BE49-F238E27FC236}">
              <a16:creationId xmlns="" xmlns:a16="http://schemas.microsoft.com/office/drawing/2014/main" id="{00000000-0008-0000-0000-00001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7" name="Text Box 42">
          <a:extLst>
            <a:ext uri="{FF2B5EF4-FFF2-40B4-BE49-F238E27FC236}">
              <a16:creationId xmlns="" xmlns:a16="http://schemas.microsoft.com/office/drawing/2014/main" id="{00000000-0008-0000-0000-00001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8" name="Text Box 43">
          <a:extLst>
            <a:ext uri="{FF2B5EF4-FFF2-40B4-BE49-F238E27FC236}">
              <a16:creationId xmlns="" xmlns:a16="http://schemas.microsoft.com/office/drawing/2014/main" id="{00000000-0008-0000-0000-00001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19" name="Text Box 44">
          <a:extLst>
            <a:ext uri="{FF2B5EF4-FFF2-40B4-BE49-F238E27FC236}">
              <a16:creationId xmlns="" xmlns:a16="http://schemas.microsoft.com/office/drawing/2014/main" id="{00000000-0008-0000-0000-00001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0" name="Text Box 54">
          <a:extLst>
            <a:ext uri="{FF2B5EF4-FFF2-40B4-BE49-F238E27FC236}">
              <a16:creationId xmlns="" xmlns:a16="http://schemas.microsoft.com/office/drawing/2014/main" id="{00000000-0008-0000-0000-00001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1" name="Text Box 55">
          <a:extLst>
            <a:ext uri="{FF2B5EF4-FFF2-40B4-BE49-F238E27FC236}">
              <a16:creationId xmlns="" xmlns:a16="http://schemas.microsoft.com/office/drawing/2014/main" id="{00000000-0008-0000-0000-00001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2" name="Text Box 32">
          <a:extLst>
            <a:ext uri="{FF2B5EF4-FFF2-40B4-BE49-F238E27FC236}">
              <a16:creationId xmlns="" xmlns:a16="http://schemas.microsoft.com/office/drawing/2014/main" id="{00000000-0008-0000-0000-00001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3" name="Text Box 34">
          <a:extLst>
            <a:ext uri="{FF2B5EF4-FFF2-40B4-BE49-F238E27FC236}">
              <a16:creationId xmlns="" xmlns:a16="http://schemas.microsoft.com/office/drawing/2014/main" id="{00000000-0008-0000-0000-00001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4" name="Text Box 42">
          <a:extLst>
            <a:ext uri="{FF2B5EF4-FFF2-40B4-BE49-F238E27FC236}">
              <a16:creationId xmlns="" xmlns:a16="http://schemas.microsoft.com/office/drawing/2014/main" id="{00000000-0008-0000-0000-00002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5" name="Text Box 43">
          <a:extLst>
            <a:ext uri="{FF2B5EF4-FFF2-40B4-BE49-F238E27FC236}">
              <a16:creationId xmlns="" xmlns:a16="http://schemas.microsoft.com/office/drawing/2014/main" id="{00000000-0008-0000-0000-00002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6" name="Text Box 44">
          <a:extLst>
            <a:ext uri="{FF2B5EF4-FFF2-40B4-BE49-F238E27FC236}">
              <a16:creationId xmlns="" xmlns:a16="http://schemas.microsoft.com/office/drawing/2014/main" id="{00000000-0008-0000-0000-00002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7" name="Text Box 54">
          <a:extLst>
            <a:ext uri="{FF2B5EF4-FFF2-40B4-BE49-F238E27FC236}">
              <a16:creationId xmlns="" xmlns:a16="http://schemas.microsoft.com/office/drawing/2014/main" id="{00000000-0008-0000-0000-00002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8" name="Text Box 55">
          <a:extLst>
            <a:ext uri="{FF2B5EF4-FFF2-40B4-BE49-F238E27FC236}">
              <a16:creationId xmlns="" xmlns:a16="http://schemas.microsoft.com/office/drawing/2014/main" id="{00000000-0008-0000-0000-00002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29" name="Text Box 32">
          <a:extLst>
            <a:ext uri="{FF2B5EF4-FFF2-40B4-BE49-F238E27FC236}">
              <a16:creationId xmlns="" xmlns:a16="http://schemas.microsoft.com/office/drawing/2014/main" id="{00000000-0008-0000-0000-00002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0" name="Text Box 34">
          <a:extLst>
            <a:ext uri="{FF2B5EF4-FFF2-40B4-BE49-F238E27FC236}">
              <a16:creationId xmlns="" xmlns:a16="http://schemas.microsoft.com/office/drawing/2014/main" id="{00000000-0008-0000-0000-00002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1" name="Text Box 42">
          <a:extLst>
            <a:ext uri="{FF2B5EF4-FFF2-40B4-BE49-F238E27FC236}">
              <a16:creationId xmlns="" xmlns:a16="http://schemas.microsoft.com/office/drawing/2014/main" id="{00000000-0008-0000-0000-00002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2" name="Text Box 43">
          <a:extLst>
            <a:ext uri="{FF2B5EF4-FFF2-40B4-BE49-F238E27FC236}">
              <a16:creationId xmlns="" xmlns:a16="http://schemas.microsoft.com/office/drawing/2014/main" id="{00000000-0008-0000-0000-00002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3" name="Text Box 44">
          <a:extLst>
            <a:ext uri="{FF2B5EF4-FFF2-40B4-BE49-F238E27FC236}">
              <a16:creationId xmlns="" xmlns:a16="http://schemas.microsoft.com/office/drawing/2014/main" id="{00000000-0008-0000-0000-00002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4" name="Text Box 54">
          <a:extLst>
            <a:ext uri="{FF2B5EF4-FFF2-40B4-BE49-F238E27FC236}">
              <a16:creationId xmlns="" xmlns:a16="http://schemas.microsoft.com/office/drawing/2014/main" id="{00000000-0008-0000-0000-00002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5" name="Text Box 55">
          <a:extLst>
            <a:ext uri="{FF2B5EF4-FFF2-40B4-BE49-F238E27FC236}">
              <a16:creationId xmlns="" xmlns:a16="http://schemas.microsoft.com/office/drawing/2014/main" id="{00000000-0008-0000-0000-00002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6" name="Text Box 32">
          <a:extLst>
            <a:ext uri="{FF2B5EF4-FFF2-40B4-BE49-F238E27FC236}">
              <a16:creationId xmlns="" xmlns:a16="http://schemas.microsoft.com/office/drawing/2014/main" id="{00000000-0008-0000-0000-00002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7" name="Text Box 34">
          <a:extLst>
            <a:ext uri="{FF2B5EF4-FFF2-40B4-BE49-F238E27FC236}">
              <a16:creationId xmlns="" xmlns:a16="http://schemas.microsoft.com/office/drawing/2014/main" id="{00000000-0008-0000-0000-00002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8" name="Text Box 42">
          <a:extLst>
            <a:ext uri="{FF2B5EF4-FFF2-40B4-BE49-F238E27FC236}">
              <a16:creationId xmlns="" xmlns:a16="http://schemas.microsoft.com/office/drawing/2014/main" id="{00000000-0008-0000-0000-00002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39" name="Text Box 43">
          <a:extLst>
            <a:ext uri="{FF2B5EF4-FFF2-40B4-BE49-F238E27FC236}">
              <a16:creationId xmlns="" xmlns:a16="http://schemas.microsoft.com/office/drawing/2014/main" id="{00000000-0008-0000-0000-00002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0" name="Text Box 44">
          <a:extLst>
            <a:ext uri="{FF2B5EF4-FFF2-40B4-BE49-F238E27FC236}">
              <a16:creationId xmlns="" xmlns:a16="http://schemas.microsoft.com/office/drawing/2014/main" id="{00000000-0008-0000-0000-00003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1" name="Text Box 54">
          <a:extLst>
            <a:ext uri="{FF2B5EF4-FFF2-40B4-BE49-F238E27FC236}">
              <a16:creationId xmlns="" xmlns:a16="http://schemas.microsoft.com/office/drawing/2014/main" id="{00000000-0008-0000-0000-00003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2" name="Text Box 55">
          <a:extLst>
            <a:ext uri="{FF2B5EF4-FFF2-40B4-BE49-F238E27FC236}">
              <a16:creationId xmlns="" xmlns:a16="http://schemas.microsoft.com/office/drawing/2014/main" id="{00000000-0008-0000-0000-00003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3" name="Text Box 32">
          <a:extLst>
            <a:ext uri="{FF2B5EF4-FFF2-40B4-BE49-F238E27FC236}">
              <a16:creationId xmlns="" xmlns:a16="http://schemas.microsoft.com/office/drawing/2014/main" id="{00000000-0008-0000-0000-00003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4" name="Text Box 34">
          <a:extLst>
            <a:ext uri="{FF2B5EF4-FFF2-40B4-BE49-F238E27FC236}">
              <a16:creationId xmlns="" xmlns:a16="http://schemas.microsoft.com/office/drawing/2014/main" id="{00000000-0008-0000-0000-00003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5" name="Text Box 42">
          <a:extLst>
            <a:ext uri="{FF2B5EF4-FFF2-40B4-BE49-F238E27FC236}">
              <a16:creationId xmlns="" xmlns:a16="http://schemas.microsoft.com/office/drawing/2014/main" id="{00000000-0008-0000-0000-00003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6" name="Text Box 43">
          <a:extLst>
            <a:ext uri="{FF2B5EF4-FFF2-40B4-BE49-F238E27FC236}">
              <a16:creationId xmlns="" xmlns:a16="http://schemas.microsoft.com/office/drawing/2014/main" id="{00000000-0008-0000-0000-00003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7" name="Text Box 44">
          <a:extLst>
            <a:ext uri="{FF2B5EF4-FFF2-40B4-BE49-F238E27FC236}">
              <a16:creationId xmlns="" xmlns:a16="http://schemas.microsoft.com/office/drawing/2014/main" id="{00000000-0008-0000-0000-00003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8" name="Text Box 54">
          <a:extLst>
            <a:ext uri="{FF2B5EF4-FFF2-40B4-BE49-F238E27FC236}">
              <a16:creationId xmlns="" xmlns:a16="http://schemas.microsoft.com/office/drawing/2014/main" id="{00000000-0008-0000-0000-00003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49" name="Text Box 55">
          <a:extLst>
            <a:ext uri="{FF2B5EF4-FFF2-40B4-BE49-F238E27FC236}">
              <a16:creationId xmlns="" xmlns:a16="http://schemas.microsoft.com/office/drawing/2014/main" id="{00000000-0008-0000-0000-00003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0" name="Text Box 32">
          <a:extLst>
            <a:ext uri="{FF2B5EF4-FFF2-40B4-BE49-F238E27FC236}">
              <a16:creationId xmlns="" xmlns:a16="http://schemas.microsoft.com/office/drawing/2014/main" id="{00000000-0008-0000-0000-00003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1" name="Text Box 34">
          <a:extLst>
            <a:ext uri="{FF2B5EF4-FFF2-40B4-BE49-F238E27FC236}">
              <a16:creationId xmlns="" xmlns:a16="http://schemas.microsoft.com/office/drawing/2014/main" id="{00000000-0008-0000-0000-00003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2" name="Text Box 42">
          <a:extLst>
            <a:ext uri="{FF2B5EF4-FFF2-40B4-BE49-F238E27FC236}">
              <a16:creationId xmlns="" xmlns:a16="http://schemas.microsoft.com/office/drawing/2014/main" id="{00000000-0008-0000-0000-00003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3" name="Text Box 43">
          <a:extLst>
            <a:ext uri="{FF2B5EF4-FFF2-40B4-BE49-F238E27FC236}">
              <a16:creationId xmlns="" xmlns:a16="http://schemas.microsoft.com/office/drawing/2014/main" id="{00000000-0008-0000-0000-00003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4" name="Text Box 44">
          <a:extLst>
            <a:ext uri="{FF2B5EF4-FFF2-40B4-BE49-F238E27FC236}">
              <a16:creationId xmlns="" xmlns:a16="http://schemas.microsoft.com/office/drawing/2014/main" id="{00000000-0008-0000-0000-00003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5" name="Text Box 54">
          <a:extLst>
            <a:ext uri="{FF2B5EF4-FFF2-40B4-BE49-F238E27FC236}">
              <a16:creationId xmlns="" xmlns:a16="http://schemas.microsoft.com/office/drawing/2014/main" id="{00000000-0008-0000-0000-00003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6" name="Text Box 55">
          <a:extLst>
            <a:ext uri="{FF2B5EF4-FFF2-40B4-BE49-F238E27FC236}">
              <a16:creationId xmlns="" xmlns:a16="http://schemas.microsoft.com/office/drawing/2014/main" id="{00000000-0008-0000-0000-00004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7" name="Text Box 32">
          <a:extLst>
            <a:ext uri="{FF2B5EF4-FFF2-40B4-BE49-F238E27FC236}">
              <a16:creationId xmlns="" xmlns:a16="http://schemas.microsoft.com/office/drawing/2014/main" id="{00000000-0008-0000-0000-00004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8" name="Text Box 34">
          <a:extLst>
            <a:ext uri="{FF2B5EF4-FFF2-40B4-BE49-F238E27FC236}">
              <a16:creationId xmlns="" xmlns:a16="http://schemas.microsoft.com/office/drawing/2014/main" id="{00000000-0008-0000-0000-00004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59" name="Text Box 42">
          <a:extLst>
            <a:ext uri="{FF2B5EF4-FFF2-40B4-BE49-F238E27FC236}">
              <a16:creationId xmlns="" xmlns:a16="http://schemas.microsoft.com/office/drawing/2014/main" id="{00000000-0008-0000-0000-00004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0" name="Text Box 43">
          <a:extLst>
            <a:ext uri="{FF2B5EF4-FFF2-40B4-BE49-F238E27FC236}">
              <a16:creationId xmlns="" xmlns:a16="http://schemas.microsoft.com/office/drawing/2014/main" id="{00000000-0008-0000-0000-00004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1" name="Text Box 44">
          <a:extLst>
            <a:ext uri="{FF2B5EF4-FFF2-40B4-BE49-F238E27FC236}">
              <a16:creationId xmlns="" xmlns:a16="http://schemas.microsoft.com/office/drawing/2014/main" id="{00000000-0008-0000-0000-00004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2" name="Text Box 54">
          <a:extLst>
            <a:ext uri="{FF2B5EF4-FFF2-40B4-BE49-F238E27FC236}">
              <a16:creationId xmlns="" xmlns:a16="http://schemas.microsoft.com/office/drawing/2014/main" id="{00000000-0008-0000-0000-00004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3" name="Text Box 55">
          <a:extLst>
            <a:ext uri="{FF2B5EF4-FFF2-40B4-BE49-F238E27FC236}">
              <a16:creationId xmlns="" xmlns:a16="http://schemas.microsoft.com/office/drawing/2014/main" id="{00000000-0008-0000-0000-00004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4" name="Text Box 32">
          <a:extLst>
            <a:ext uri="{FF2B5EF4-FFF2-40B4-BE49-F238E27FC236}">
              <a16:creationId xmlns="" xmlns:a16="http://schemas.microsoft.com/office/drawing/2014/main" id="{00000000-0008-0000-0000-00004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5" name="Text Box 34">
          <a:extLst>
            <a:ext uri="{FF2B5EF4-FFF2-40B4-BE49-F238E27FC236}">
              <a16:creationId xmlns="" xmlns:a16="http://schemas.microsoft.com/office/drawing/2014/main" id="{00000000-0008-0000-0000-00004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6" name="Text Box 42">
          <a:extLst>
            <a:ext uri="{FF2B5EF4-FFF2-40B4-BE49-F238E27FC236}">
              <a16:creationId xmlns="" xmlns:a16="http://schemas.microsoft.com/office/drawing/2014/main" id="{00000000-0008-0000-0000-00004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7" name="Text Box 43">
          <a:extLst>
            <a:ext uri="{FF2B5EF4-FFF2-40B4-BE49-F238E27FC236}">
              <a16:creationId xmlns="" xmlns:a16="http://schemas.microsoft.com/office/drawing/2014/main" id="{00000000-0008-0000-0000-00004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8" name="Text Box 44">
          <a:extLst>
            <a:ext uri="{FF2B5EF4-FFF2-40B4-BE49-F238E27FC236}">
              <a16:creationId xmlns="" xmlns:a16="http://schemas.microsoft.com/office/drawing/2014/main" id="{00000000-0008-0000-0000-00004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69" name="Text Box 54">
          <a:extLst>
            <a:ext uri="{FF2B5EF4-FFF2-40B4-BE49-F238E27FC236}">
              <a16:creationId xmlns="" xmlns:a16="http://schemas.microsoft.com/office/drawing/2014/main" id="{00000000-0008-0000-0000-00004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0" name="Text Box 55">
          <a:extLst>
            <a:ext uri="{FF2B5EF4-FFF2-40B4-BE49-F238E27FC236}">
              <a16:creationId xmlns="" xmlns:a16="http://schemas.microsoft.com/office/drawing/2014/main" id="{00000000-0008-0000-0000-00004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1" name="Text Box 32">
          <a:extLst>
            <a:ext uri="{FF2B5EF4-FFF2-40B4-BE49-F238E27FC236}">
              <a16:creationId xmlns="" xmlns:a16="http://schemas.microsoft.com/office/drawing/2014/main" id="{00000000-0008-0000-0000-00004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2" name="Text Box 34">
          <a:extLst>
            <a:ext uri="{FF2B5EF4-FFF2-40B4-BE49-F238E27FC236}">
              <a16:creationId xmlns="" xmlns:a16="http://schemas.microsoft.com/office/drawing/2014/main" id="{00000000-0008-0000-0000-00005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3" name="Text Box 42">
          <a:extLst>
            <a:ext uri="{FF2B5EF4-FFF2-40B4-BE49-F238E27FC236}">
              <a16:creationId xmlns="" xmlns:a16="http://schemas.microsoft.com/office/drawing/2014/main" id="{00000000-0008-0000-0000-00005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4" name="Text Box 43">
          <a:extLst>
            <a:ext uri="{FF2B5EF4-FFF2-40B4-BE49-F238E27FC236}">
              <a16:creationId xmlns="" xmlns:a16="http://schemas.microsoft.com/office/drawing/2014/main" id="{00000000-0008-0000-0000-00005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5" name="Text Box 44">
          <a:extLst>
            <a:ext uri="{FF2B5EF4-FFF2-40B4-BE49-F238E27FC236}">
              <a16:creationId xmlns="" xmlns:a16="http://schemas.microsoft.com/office/drawing/2014/main" id="{00000000-0008-0000-0000-00005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6" name="Text Box 54">
          <a:extLst>
            <a:ext uri="{FF2B5EF4-FFF2-40B4-BE49-F238E27FC236}">
              <a16:creationId xmlns="" xmlns:a16="http://schemas.microsoft.com/office/drawing/2014/main" id="{00000000-0008-0000-0000-00005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7" name="Text Box 55">
          <a:extLst>
            <a:ext uri="{FF2B5EF4-FFF2-40B4-BE49-F238E27FC236}">
              <a16:creationId xmlns="" xmlns:a16="http://schemas.microsoft.com/office/drawing/2014/main" id="{00000000-0008-0000-0000-00005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8" name="Text Box 32">
          <a:extLst>
            <a:ext uri="{FF2B5EF4-FFF2-40B4-BE49-F238E27FC236}">
              <a16:creationId xmlns="" xmlns:a16="http://schemas.microsoft.com/office/drawing/2014/main" id="{00000000-0008-0000-0000-00005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79" name="Text Box 34">
          <a:extLst>
            <a:ext uri="{FF2B5EF4-FFF2-40B4-BE49-F238E27FC236}">
              <a16:creationId xmlns="" xmlns:a16="http://schemas.microsoft.com/office/drawing/2014/main" id="{00000000-0008-0000-0000-00005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0" name="Text Box 42">
          <a:extLst>
            <a:ext uri="{FF2B5EF4-FFF2-40B4-BE49-F238E27FC236}">
              <a16:creationId xmlns="" xmlns:a16="http://schemas.microsoft.com/office/drawing/2014/main" id="{00000000-0008-0000-0000-00005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1" name="Text Box 43">
          <a:extLst>
            <a:ext uri="{FF2B5EF4-FFF2-40B4-BE49-F238E27FC236}">
              <a16:creationId xmlns="" xmlns:a16="http://schemas.microsoft.com/office/drawing/2014/main" id="{00000000-0008-0000-0000-00005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2" name="Text Box 44">
          <a:extLst>
            <a:ext uri="{FF2B5EF4-FFF2-40B4-BE49-F238E27FC236}">
              <a16:creationId xmlns="" xmlns:a16="http://schemas.microsoft.com/office/drawing/2014/main" id="{00000000-0008-0000-0000-00005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3" name="Text Box 54">
          <a:extLst>
            <a:ext uri="{FF2B5EF4-FFF2-40B4-BE49-F238E27FC236}">
              <a16:creationId xmlns="" xmlns:a16="http://schemas.microsoft.com/office/drawing/2014/main" id="{00000000-0008-0000-0000-00005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4" name="Text Box 55">
          <a:extLst>
            <a:ext uri="{FF2B5EF4-FFF2-40B4-BE49-F238E27FC236}">
              <a16:creationId xmlns="" xmlns:a16="http://schemas.microsoft.com/office/drawing/2014/main" id="{00000000-0008-0000-0000-00005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5" name="Text Box 32">
          <a:extLst>
            <a:ext uri="{FF2B5EF4-FFF2-40B4-BE49-F238E27FC236}">
              <a16:creationId xmlns="" xmlns:a16="http://schemas.microsoft.com/office/drawing/2014/main" id="{00000000-0008-0000-0000-00005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6" name="Text Box 34">
          <a:extLst>
            <a:ext uri="{FF2B5EF4-FFF2-40B4-BE49-F238E27FC236}">
              <a16:creationId xmlns="" xmlns:a16="http://schemas.microsoft.com/office/drawing/2014/main" id="{00000000-0008-0000-0000-00005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7" name="Text Box 42">
          <a:extLst>
            <a:ext uri="{FF2B5EF4-FFF2-40B4-BE49-F238E27FC236}">
              <a16:creationId xmlns="" xmlns:a16="http://schemas.microsoft.com/office/drawing/2014/main" id="{00000000-0008-0000-0000-00005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8" name="Text Box 43">
          <a:extLst>
            <a:ext uri="{FF2B5EF4-FFF2-40B4-BE49-F238E27FC236}">
              <a16:creationId xmlns="" xmlns:a16="http://schemas.microsoft.com/office/drawing/2014/main" id="{00000000-0008-0000-0000-00006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89" name="Text Box 44">
          <a:extLst>
            <a:ext uri="{FF2B5EF4-FFF2-40B4-BE49-F238E27FC236}">
              <a16:creationId xmlns="" xmlns:a16="http://schemas.microsoft.com/office/drawing/2014/main" id="{00000000-0008-0000-0000-00006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0" name="Text Box 54">
          <a:extLst>
            <a:ext uri="{FF2B5EF4-FFF2-40B4-BE49-F238E27FC236}">
              <a16:creationId xmlns="" xmlns:a16="http://schemas.microsoft.com/office/drawing/2014/main" id="{00000000-0008-0000-0000-00006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1" name="Text Box 55">
          <a:extLst>
            <a:ext uri="{FF2B5EF4-FFF2-40B4-BE49-F238E27FC236}">
              <a16:creationId xmlns="" xmlns:a16="http://schemas.microsoft.com/office/drawing/2014/main" id="{00000000-0008-0000-0000-00006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2" name="Text Box 32">
          <a:extLst>
            <a:ext uri="{FF2B5EF4-FFF2-40B4-BE49-F238E27FC236}">
              <a16:creationId xmlns="" xmlns:a16="http://schemas.microsoft.com/office/drawing/2014/main" id="{00000000-0008-0000-0000-00006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3" name="Text Box 34">
          <a:extLst>
            <a:ext uri="{FF2B5EF4-FFF2-40B4-BE49-F238E27FC236}">
              <a16:creationId xmlns="" xmlns:a16="http://schemas.microsoft.com/office/drawing/2014/main" id="{00000000-0008-0000-0000-00006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4" name="Text Box 42">
          <a:extLst>
            <a:ext uri="{FF2B5EF4-FFF2-40B4-BE49-F238E27FC236}">
              <a16:creationId xmlns="" xmlns:a16="http://schemas.microsoft.com/office/drawing/2014/main" id="{00000000-0008-0000-0000-00006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5" name="Text Box 43">
          <a:extLst>
            <a:ext uri="{FF2B5EF4-FFF2-40B4-BE49-F238E27FC236}">
              <a16:creationId xmlns="" xmlns:a16="http://schemas.microsoft.com/office/drawing/2014/main" id="{00000000-0008-0000-0000-00006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6" name="Text Box 44">
          <a:extLst>
            <a:ext uri="{FF2B5EF4-FFF2-40B4-BE49-F238E27FC236}">
              <a16:creationId xmlns="" xmlns:a16="http://schemas.microsoft.com/office/drawing/2014/main" id="{00000000-0008-0000-0000-00006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7" name="Text Box 54">
          <a:extLst>
            <a:ext uri="{FF2B5EF4-FFF2-40B4-BE49-F238E27FC236}">
              <a16:creationId xmlns="" xmlns:a16="http://schemas.microsoft.com/office/drawing/2014/main" id="{00000000-0008-0000-0000-00006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8" name="Text Box 55">
          <a:extLst>
            <a:ext uri="{FF2B5EF4-FFF2-40B4-BE49-F238E27FC236}">
              <a16:creationId xmlns="" xmlns:a16="http://schemas.microsoft.com/office/drawing/2014/main" id="{00000000-0008-0000-0000-00006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899" name="Text Box 32">
          <a:extLst>
            <a:ext uri="{FF2B5EF4-FFF2-40B4-BE49-F238E27FC236}">
              <a16:creationId xmlns="" xmlns:a16="http://schemas.microsoft.com/office/drawing/2014/main" id="{00000000-0008-0000-0000-00006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0" name="Text Box 34">
          <a:extLst>
            <a:ext uri="{FF2B5EF4-FFF2-40B4-BE49-F238E27FC236}">
              <a16:creationId xmlns="" xmlns:a16="http://schemas.microsoft.com/office/drawing/2014/main" id="{00000000-0008-0000-0000-00006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1" name="Text Box 42">
          <a:extLst>
            <a:ext uri="{FF2B5EF4-FFF2-40B4-BE49-F238E27FC236}">
              <a16:creationId xmlns="" xmlns:a16="http://schemas.microsoft.com/office/drawing/2014/main" id="{00000000-0008-0000-0000-00006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2" name="Text Box 43">
          <a:extLst>
            <a:ext uri="{FF2B5EF4-FFF2-40B4-BE49-F238E27FC236}">
              <a16:creationId xmlns="" xmlns:a16="http://schemas.microsoft.com/office/drawing/2014/main" id="{00000000-0008-0000-0000-00006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3" name="Text Box 44">
          <a:extLst>
            <a:ext uri="{FF2B5EF4-FFF2-40B4-BE49-F238E27FC236}">
              <a16:creationId xmlns="" xmlns:a16="http://schemas.microsoft.com/office/drawing/2014/main" id="{00000000-0008-0000-0000-00006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4" name="Text Box 54">
          <a:extLst>
            <a:ext uri="{FF2B5EF4-FFF2-40B4-BE49-F238E27FC236}">
              <a16:creationId xmlns="" xmlns:a16="http://schemas.microsoft.com/office/drawing/2014/main" id="{00000000-0008-0000-0000-00007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5" name="Text Box 55">
          <a:extLst>
            <a:ext uri="{FF2B5EF4-FFF2-40B4-BE49-F238E27FC236}">
              <a16:creationId xmlns="" xmlns:a16="http://schemas.microsoft.com/office/drawing/2014/main" id="{00000000-0008-0000-0000-00007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6" name="Text Box 32">
          <a:extLst>
            <a:ext uri="{FF2B5EF4-FFF2-40B4-BE49-F238E27FC236}">
              <a16:creationId xmlns="" xmlns:a16="http://schemas.microsoft.com/office/drawing/2014/main" id="{00000000-0008-0000-0000-00007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7" name="Text Box 34">
          <a:extLst>
            <a:ext uri="{FF2B5EF4-FFF2-40B4-BE49-F238E27FC236}">
              <a16:creationId xmlns="" xmlns:a16="http://schemas.microsoft.com/office/drawing/2014/main" id="{00000000-0008-0000-0000-00007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8" name="Text Box 42">
          <a:extLst>
            <a:ext uri="{FF2B5EF4-FFF2-40B4-BE49-F238E27FC236}">
              <a16:creationId xmlns="" xmlns:a16="http://schemas.microsoft.com/office/drawing/2014/main" id="{00000000-0008-0000-0000-00007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09" name="Text Box 43">
          <a:extLst>
            <a:ext uri="{FF2B5EF4-FFF2-40B4-BE49-F238E27FC236}">
              <a16:creationId xmlns="" xmlns:a16="http://schemas.microsoft.com/office/drawing/2014/main" id="{00000000-0008-0000-0000-00007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0" name="Text Box 44">
          <a:extLst>
            <a:ext uri="{FF2B5EF4-FFF2-40B4-BE49-F238E27FC236}">
              <a16:creationId xmlns="" xmlns:a16="http://schemas.microsoft.com/office/drawing/2014/main" id="{00000000-0008-0000-0000-00007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1" name="Text Box 54">
          <a:extLst>
            <a:ext uri="{FF2B5EF4-FFF2-40B4-BE49-F238E27FC236}">
              <a16:creationId xmlns="" xmlns:a16="http://schemas.microsoft.com/office/drawing/2014/main" id="{00000000-0008-0000-0000-00007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2" name="Text Box 55">
          <a:extLst>
            <a:ext uri="{FF2B5EF4-FFF2-40B4-BE49-F238E27FC236}">
              <a16:creationId xmlns="" xmlns:a16="http://schemas.microsoft.com/office/drawing/2014/main" id="{00000000-0008-0000-0000-00007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3" name="Text Box 32">
          <a:extLst>
            <a:ext uri="{FF2B5EF4-FFF2-40B4-BE49-F238E27FC236}">
              <a16:creationId xmlns="" xmlns:a16="http://schemas.microsoft.com/office/drawing/2014/main" id="{00000000-0008-0000-0000-00007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4" name="Text Box 34">
          <a:extLst>
            <a:ext uri="{FF2B5EF4-FFF2-40B4-BE49-F238E27FC236}">
              <a16:creationId xmlns="" xmlns:a16="http://schemas.microsoft.com/office/drawing/2014/main" id="{00000000-0008-0000-0000-00007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5" name="Text Box 42">
          <a:extLst>
            <a:ext uri="{FF2B5EF4-FFF2-40B4-BE49-F238E27FC236}">
              <a16:creationId xmlns="" xmlns:a16="http://schemas.microsoft.com/office/drawing/2014/main" id="{00000000-0008-0000-0000-00007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6" name="Text Box 43">
          <a:extLst>
            <a:ext uri="{FF2B5EF4-FFF2-40B4-BE49-F238E27FC236}">
              <a16:creationId xmlns="" xmlns:a16="http://schemas.microsoft.com/office/drawing/2014/main" id="{00000000-0008-0000-0000-00007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7" name="Text Box 44">
          <a:extLst>
            <a:ext uri="{FF2B5EF4-FFF2-40B4-BE49-F238E27FC236}">
              <a16:creationId xmlns="" xmlns:a16="http://schemas.microsoft.com/office/drawing/2014/main" id="{00000000-0008-0000-0000-00007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8" name="Text Box 54">
          <a:extLst>
            <a:ext uri="{FF2B5EF4-FFF2-40B4-BE49-F238E27FC236}">
              <a16:creationId xmlns="" xmlns:a16="http://schemas.microsoft.com/office/drawing/2014/main" id="{00000000-0008-0000-0000-00007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19" name="Text Box 55">
          <a:extLst>
            <a:ext uri="{FF2B5EF4-FFF2-40B4-BE49-F238E27FC236}">
              <a16:creationId xmlns="" xmlns:a16="http://schemas.microsoft.com/office/drawing/2014/main" id="{00000000-0008-0000-0000-00007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0" name="Text Box 32">
          <a:extLst>
            <a:ext uri="{FF2B5EF4-FFF2-40B4-BE49-F238E27FC236}">
              <a16:creationId xmlns="" xmlns:a16="http://schemas.microsoft.com/office/drawing/2014/main" id="{00000000-0008-0000-0000-00008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1" name="Text Box 34">
          <a:extLst>
            <a:ext uri="{FF2B5EF4-FFF2-40B4-BE49-F238E27FC236}">
              <a16:creationId xmlns="" xmlns:a16="http://schemas.microsoft.com/office/drawing/2014/main" id="{00000000-0008-0000-0000-00008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2" name="Text Box 42">
          <a:extLst>
            <a:ext uri="{FF2B5EF4-FFF2-40B4-BE49-F238E27FC236}">
              <a16:creationId xmlns="" xmlns:a16="http://schemas.microsoft.com/office/drawing/2014/main" id="{00000000-0008-0000-0000-00008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3" name="Text Box 43">
          <a:extLst>
            <a:ext uri="{FF2B5EF4-FFF2-40B4-BE49-F238E27FC236}">
              <a16:creationId xmlns="" xmlns:a16="http://schemas.microsoft.com/office/drawing/2014/main" id="{00000000-0008-0000-0000-00008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4" name="Text Box 44">
          <a:extLst>
            <a:ext uri="{FF2B5EF4-FFF2-40B4-BE49-F238E27FC236}">
              <a16:creationId xmlns="" xmlns:a16="http://schemas.microsoft.com/office/drawing/2014/main" id="{00000000-0008-0000-0000-00008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5" name="Text Box 54">
          <a:extLst>
            <a:ext uri="{FF2B5EF4-FFF2-40B4-BE49-F238E27FC236}">
              <a16:creationId xmlns="" xmlns:a16="http://schemas.microsoft.com/office/drawing/2014/main" id="{00000000-0008-0000-0000-00008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6" name="Text Box 55">
          <a:extLst>
            <a:ext uri="{FF2B5EF4-FFF2-40B4-BE49-F238E27FC236}">
              <a16:creationId xmlns="" xmlns:a16="http://schemas.microsoft.com/office/drawing/2014/main" id="{00000000-0008-0000-0000-00008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7" name="Text Box 32">
          <a:extLst>
            <a:ext uri="{FF2B5EF4-FFF2-40B4-BE49-F238E27FC236}">
              <a16:creationId xmlns="" xmlns:a16="http://schemas.microsoft.com/office/drawing/2014/main" id="{00000000-0008-0000-0000-00008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8" name="Text Box 34">
          <a:extLst>
            <a:ext uri="{FF2B5EF4-FFF2-40B4-BE49-F238E27FC236}">
              <a16:creationId xmlns="" xmlns:a16="http://schemas.microsoft.com/office/drawing/2014/main" id="{00000000-0008-0000-0000-00008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29" name="Text Box 42">
          <a:extLst>
            <a:ext uri="{FF2B5EF4-FFF2-40B4-BE49-F238E27FC236}">
              <a16:creationId xmlns="" xmlns:a16="http://schemas.microsoft.com/office/drawing/2014/main" id="{00000000-0008-0000-0000-00008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0" name="Text Box 43">
          <a:extLst>
            <a:ext uri="{FF2B5EF4-FFF2-40B4-BE49-F238E27FC236}">
              <a16:creationId xmlns="" xmlns:a16="http://schemas.microsoft.com/office/drawing/2014/main" id="{00000000-0008-0000-0000-00008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1" name="Text Box 44">
          <a:extLst>
            <a:ext uri="{FF2B5EF4-FFF2-40B4-BE49-F238E27FC236}">
              <a16:creationId xmlns="" xmlns:a16="http://schemas.microsoft.com/office/drawing/2014/main" id="{00000000-0008-0000-0000-00008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2" name="Text Box 54">
          <a:extLst>
            <a:ext uri="{FF2B5EF4-FFF2-40B4-BE49-F238E27FC236}">
              <a16:creationId xmlns="" xmlns:a16="http://schemas.microsoft.com/office/drawing/2014/main" id="{00000000-0008-0000-0000-00008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3" name="Text Box 55">
          <a:extLst>
            <a:ext uri="{FF2B5EF4-FFF2-40B4-BE49-F238E27FC236}">
              <a16:creationId xmlns="" xmlns:a16="http://schemas.microsoft.com/office/drawing/2014/main" id="{00000000-0008-0000-0000-00008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4" name="Text Box 32">
          <a:extLst>
            <a:ext uri="{FF2B5EF4-FFF2-40B4-BE49-F238E27FC236}">
              <a16:creationId xmlns="" xmlns:a16="http://schemas.microsoft.com/office/drawing/2014/main" id="{00000000-0008-0000-0000-00008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5" name="Text Box 34">
          <a:extLst>
            <a:ext uri="{FF2B5EF4-FFF2-40B4-BE49-F238E27FC236}">
              <a16:creationId xmlns="" xmlns:a16="http://schemas.microsoft.com/office/drawing/2014/main" id="{00000000-0008-0000-0000-00008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6" name="Text Box 42">
          <a:extLst>
            <a:ext uri="{FF2B5EF4-FFF2-40B4-BE49-F238E27FC236}">
              <a16:creationId xmlns="" xmlns:a16="http://schemas.microsoft.com/office/drawing/2014/main" id="{00000000-0008-0000-0000-00009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7" name="Text Box 43">
          <a:extLst>
            <a:ext uri="{FF2B5EF4-FFF2-40B4-BE49-F238E27FC236}">
              <a16:creationId xmlns="" xmlns:a16="http://schemas.microsoft.com/office/drawing/2014/main" id="{00000000-0008-0000-0000-00009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8" name="Text Box 44">
          <a:extLst>
            <a:ext uri="{FF2B5EF4-FFF2-40B4-BE49-F238E27FC236}">
              <a16:creationId xmlns="" xmlns:a16="http://schemas.microsoft.com/office/drawing/2014/main" id="{00000000-0008-0000-0000-00009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39" name="Text Box 54">
          <a:extLst>
            <a:ext uri="{FF2B5EF4-FFF2-40B4-BE49-F238E27FC236}">
              <a16:creationId xmlns="" xmlns:a16="http://schemas.microsoft.com/office/drawing/2014/main" id="{00000000-0008-0000-0000-00009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0" name="Text Box 55">
          <a:extLst>
            <a:ext uri="{FF2B5EF4-FFF2-40B4-BE49-F238E27FC236}">
              <a16:creationId xmlns="" xmlns:a16="http://schemas.microsoft.com/office/drawing/2014/main" id="{00000000-0008-0000-0000-00009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1" name="Text Box 32">
          <a:extLst>
            <a:ext uri="{FF2B5EF4-FFF2-40B4-BE49-F238E27FC236}">
              <a16:creationId xmlns="" xmlns:a16="http://schemas.microsoft.com/office/drawing/2014/main" id="{00000000-0008-0000-0000-00009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2" name="Text Box 34">
          <a:extLst>
            <a:ext uri="{FF2B5EF4-FFF2-40B4-BE49-F238E27FC236}">
              <a16:creationId xmlns="" xmlns:a16="http://schemas.microsoft.com/office/drawing/2014/main" id="{00000000-0008-0000-0000-00009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3" name="Text Box 42">
          <a:extLst>
            <a:ext uri="{FF2B5EF4-FFF2-40B4-BE49-F238E27FC236}">
              <a16:creationId xmlns="" xmlns:a16="http://schemas.microsoft.com/office/drawing/2014/main" id="{00000000-0008-0000-0000-00009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4" name="Text Box 43">
          <a:extLst>
            <a:ext uri="{FF2B5EF4-FFF2-40B4-BE49-F238E27FC236}">
              <a16:creationId xmlns="" xmlns:a16="http://schemas.microsoft.com/office/drawing/2014/main" id="{00000000-0008-0000-0000-00009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5" name="Text Box 44">
          <a:extLst>
            <a:ext uri="{FF2B5EF4-FFF2-40B4-BE49-F238E27FC236}">
              <a16:creationId xmlns="" xmlns:a16="http://schemas.microsoft.com/office/drawing/2014/main" id="{00000000-0008-0000-0000-00009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6" name="Text Box 54">
          <a:extLst>
            <a:ext uri="{FF2B5EF4-FFF2-40B4-BE49-F238E27FC236}">
              <a16:creationId xmlns="" xmlns:a16="http://schemas.microsoft.com/office/drawing/2014/main" id="{00000000-0008-0000-0000-00009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7" name="Text Box 55">
          <a:extLst>
            <a:ext uri="{FF2B5EF4-FFF2-40B4-BE49-F238E27FC236}">
              <a16:creationId xmlns="" xmlns:a16="http://schemas.microsoft.com/office/drawing/2014/main" id="{00000000-0008-0000-0000-00009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8" name="Text Box 32">
          <a:extLst>
            <a:ext uri="{FF2B5EF4-FFF2-40B4-BE49-F238E27FC236}">
              <a16:creationId xmlns="" xmlns:a16="http://schemas.microsoft.com/office/drawing/2014/main" id="{00000000-0008-0000-0000-00009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49" name="Text Box 34">
          <a:extLst>
            <a:ext uri="{FF2B5EF4-FFF2-40B4-BE49-F238E27FC236}">
              <a16:creationId xmlns="" xmlns:a16="http://schemas.microsoft.com/office/drawing/2014/main" id="{00000000-0008-0000-0000-00009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0" name="Text Box 42">
          <a:extLst>
            <a:ext uri="{FF2B5EF4-FFF2-40B4-BE49-F238E27FC236}">
              <a16:creationId xmlns="" xmlns:a16="http://schemas.microsoft.com/office/drawing/2014/main" id="{00000000-0008-0000-0000-00009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1" name="Text Box 43">
          <a:extLst>
            <a:ext uri="{FF2B5EF4-FFF2-40B4-BE49-F238E27FC236}">
              <a16:creationId xmlns="" xmlns:a16="http://schemas.microsoft.com/office/drawing/2014/main" id="{00000000-0008-0000-0000-00009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2" name="Text Box 44">
          <a:extLst>
            <a:ext uri="{FF2B5EF4-FFF2-40B4-BE49-F238E27FC236}">
              <a16:creationId xmlns="" xmlns:a16="http://schemas.microsoft.com/office/drawing/2014/main" id="{00000000-0008-0000-0000-0000A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3" name="Text Box 54">
          <a:extLst>
            <a:ext uri="{FF2B5EF4-FFF2-40B4-BE49-F238E27FC236}">
              <a16:creationId xmlns="" xmlns:a16="http://schemas.microsoft.com/office/drawing/2014/main" id="{00000000-0008-0000-0000-0000A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4" name="Text Box 55">
          <a:extLst>
            <a:ext uri="{FF2B5EF4-FFF2-40B4-BE49-F238E27FC236}">
              <a16:creationId xmlns="" xmlns:a16="http://schemas.microsoft.com/office/drawing/2014/main" id="{00000000-0008-0000-0000-0000A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5" name="Text Box 32">
          <a:extLst>
            <a:ext uri="{FF2B5EF4-FFF2-40B4-BE49-F238E27FC236}">
              <a16:creationId xmlns="" xmlns:a16="http://schemas.microsoft.com/office/drawing/2014/main" id="{00000000-0008-0000-0000-0000A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6" name="Text Box 34">
          <a:extLst>
            <a:ext uri="{FF2B5EF4-FFF2-40B4-BE49-F238E27FC236}">
              <a16:creationId xmlns="" xmlns:a16="http://schemas.microsoft.com/office/drawing/2014/main" id="{00000000-0008-0000-0000-0000A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7" name="Text Box 42">
          <a:extLst>
            <a:ext uri="{FF2B5EF4-FFF2-40B4-BE49-F238E27FC236}">
              <a16:creationId xmlns="" xmlns:a16="http://schemas.microsoft.com/office/drawing/2014/main" id="{00000000-0008-0000-0000-0000A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8" name="Text Box 43">
          <a:extLst>
            <a:ext uri="{FF2B5EF4-FFF2-40B4-BE49-F238E27FC236}">
              <a16:creationId xmlns="" xmlns:a16="http://schemas.microsoft.com/office/drawing/2014/main" id="{00000000-0008-0000-0000-0000A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59" name="Text Box 44">
          <a:extLst>
            <a:ext uri="{FF2B5EF4-FFF2-40B4-BE49-F238E27FC236}">
              <a16:creationId xmlns="" xmlns:a16="http://schemas.microsoft.com/office/drawing/2014/main" id="{00000000-0008-0000-0000-0000A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0" name="Text Box 54">
          <a:extLst>
            <a:ext uri="{FF2B5EF4-FFF2-40B4-BE49-F238E27FC236}">
              <a16:creationId xmlns="" xmlns:a16="http://schemas.microsoft.com/office/drawing/2014/main" id="{00000000-0008-0000-0000-0000A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1" name="Text Box 55">
          <a:extLst>
            <a:ext uri="{FF2B5EF4-FFF2-40B4-BE49-F238E27FC236}">
              <a16:creationId xmlns="" xmlns:a16="http://schemas.microsoft.com/office/drawing/2014/main" id="{00000000-0008-0000-0000-0000A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2" name="Text Box 32">
          <a:extLst>
            <a:ext uri="{FF2B5EF4-FFF2-40B4-BE49-F238E27FC236}">
              <a16:creationId xmlns="" xmlns:a16="http://schemas.microsoft.com/office/drawing/2014/main" id="{00000000-0008-0000-0000-0000A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3" name="Text Box 34">
          <a:extLst>
            <a:ext uri="{FF2B5EF4-FFF2-40B4-BE49-F238E27FC236}">
              <a16:creationId xmlns="" xmlns:a16="http://schemas.microsoft.com/office/drawing/2014/main" id="{00000000-0008-0000-0000-0000A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4" name="Text Box 42">
          <a:extLst>
            <a:ext uri="{FF2B5EF4-FFF2-40B4-BE49-F238E27FC236}">
              <a16:creationId xmlns="" xmlns:a16="http://schemas.microsoft.com/office/drawing/2014/main" id="{00000000-0008-0000-0000-0000A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5" name="Text Box 43">
          <a:extLst>
            <a:ext uri="{FF2B5EF4-FFF2-40B4-BE49-F238E27FC236}">
              <a16:creationId xmlns="" xmlns:a16="http://schemas.microsoft.com/office/drawing/2014/main" id="{00000000-0008-0000-0000-0000A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6" name="Text Box 44">
          <a:extLst>
            <a:ext uri="{FF2B5EF4-FFF2-40B4-BE49-F238E27FC236}">
              <a16:creationId xmlns="" xmlns:a16="http://schemas.microsoft.com/office/drawing/2014/main" id="{00000000-0008-0000-0000-0000A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7" name="Text Box 54">
          <a:extLst>
            <a:ext uri="{FF2B5EF4-FFF2-40B4-BE49-F238E27FC236}">
              <a16:creationId xmlns="" xmlns:a16="http://schemas.microsoft.com/office/drawing/2014/main" id="{00000000-0008-0000-0000-0000A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8" name="Text Box 55">
          <a:extLst>
            <a:ext uri="{FF2B5EF4-FFF2-40B4-BE49-F238E27FC236}">
              <a16:creationId xmlns="" xmlns:a16="http://schemas.microsoft.com/office/drawing/2014/main" id="{00000000-0008-0000-0000-0000B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69" name="Text Box 32">
          <a:extLst>
            <a:ext uri="{FF2B5EF4-FFF2-40B4-BE49-F238E27FC236}">
              <a16:creationId xmlns="" xmlns:a16="http://schemas.microsoft.com/office/drawing/2014/main" id="{00000000-0008-0000-0000-0000B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0" name="Text Box 34">
          <a:extLst>
            <a:ext uri="{FF2B5EF4-FFF2-40B4-BE49-F238E27FC236}">
              <a16:creationId xmlns="" xmlns:a16="http://schemas.microsoft.com/office/drawing/2014/main" id="{00000000-0008-0000-0000-0000B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1" name="Text Box 42">
          <a:extLst>
            <a:ext uri="{FF2B5EF4-FFF2-40B4-BE49-F238E27FC236}">
              <a16:creationId xmlns="" xmlns:a16="http://schemas.microsoft.com/office/drawing/2014/main" id="{00000000-0008-0000-0000-0000B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2" name="Text Box 43">
          <a:extLst>
            <a:ext uri="{FF2B5EF4-FFF2-40B4-BE49-F238E27FC236}">
              <a16:creationId xmlns="" xmlns:a16="http://schemas.microsoft.com/office/drawing/2014/main" id="{00000000-0008-0000-0000-0000B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3" name="Text Box 44">
          <a:extLst>
            <a:ext uri="{FF2B5EF4-FFF2-40B4-BE49-F238E27FC236}">
              <a16:creationId xmlns="" xmlns:a16="http://schemas.microsoft.com/office/drawing/2014/main" id="{00000000-0008-0000-0000-0000B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4" name="Text Box 54">
          <a:extLst>
            <a:ext uri="{FF2B5EF4-FFF2-40B4-BE49-F238E27FC236}">
              <a16:creationId xmlns="" xmlns:a16="http://schemas.microsoft.com/office/drawing/2014/main" id="{00000000-0008-0000-0000-0000B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5" name="Text Box 55">
          <a:extLst>
            <a:ext uri="{FF2B5EF4-FFF2-40B4-BE49-F238E27FC236}">
              <a16:creationId xmlns="" xmlns:a16="http://schemas.microsoft.com/office/drawing/2014/main" id="{00000000-0008-0000-0000-0000B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6" name="Text Box 32">
          <a:extLst>
            <a:ext uri="{FF2B5EF4-FFF2-40B4-BE49-F238E27FC236}">
              <a16:creationId xmlns="" xmlns:a16="http://schemas.microsoft.com/office/drawing/2014/main" id="{00000000-0008-0000-0000-0000B8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7" name="Text Box 34">
          <a:extLst>
            <a:ext uri="{FF2B5EF4-FFF2-40B4-BE49-F238E27FC236}">
              <a16:creationId xmlns="" xmlns:a16="http://schemas.microsoft.com/office/drawing/2014/main" id="{00000000-0008-0000-0000-0000B9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8" name="Text Box 42">
          <a:extLst>
            <a:ext uri="{FF2B5EF4-FFF2-40B4-BE49-F238E27FC236}">
              <a16:creationId xmlns="" xmlns:a16="http://schemas.microsoft.com/office/drawing/2014/main" id="{00000000-0008-0000-0000-0000BA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79" name="Text Box 43">
          <a:extLst>
            <a:ext uri="{FF2B5EF4-FFF2-40B4-BE49-F238E27FC236}">
              <a16:creationId xmlns="" xmlns:a16="http://schemas.microsoft.com/office/drawing/2014/main" id="{00000000-0008-0000-0000-0000BB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0" name="Text Box 44">
          <a:extLst>
            <a:ext uri="{FF2B5EF4-FFF2-40B4-BE49-F238E27FC236}">
              <a16:creationId xmlns="" xmlns:a16="http://schemas.microsoft.com/office/drawing/2014/main" id="{00000000-0008-0000-0000-0000BC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1" name="Text Box 54">
          <a:extLst>
            <a:ext uri="{FF2B5EF4-FFF2-40B4-BE49-F238E27FC236}">
              <a16:creationId xmlns="" xmlns:a16="http://schemas.microsoft.com/office/drawing/2014/main" id="{00000000-0008-0000-0000-0000BD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2" name="Text Box 55">
          <a:extLst>
            <a:ext uri="{FF2B5EF4-FFF2-40B4-BE49-F238E27FC236}">
              <a16:creationId xmlns="" xmlns:a16="http://schemas.microsoft.com/office/drawing/2014/main" id="{00000000-0008-0000-0000-0000BE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3" name="Text Box 32">
          <a:extLst>
            <a:ext uri="{FF2B5EF4-FFF2-40B4-BE49-F238E27FC236}">
              <a16:creationId xmlns="" xmlns:a16="http://schemas.microsoft.com/office/drawing/2014/main" id="{00000000-0008-0000-0000-0000BF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4" name="Text Box 34">
          <a:extLst>
            <a:ext uri="{FF2B5EF4-FFF2-40B4-BE49-F238E27FC236}">
              <a16:creationId xmlns="" xmlns:a16="http://schemas.microsoft.com/office/drawing/2014/main" id="{00000000-0008-0000-0000-0000C0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5" name="Text Box 42">
          <a:extLst>
            <a:ext uri="{FF2B5EF4-FFF2-40B4-BE49-F238E27FC236}">
              <a16:creationId xmlns="" xmlns:a16="http://schemas.microsoft.com/office/drawing/2014/main" id="{00000000-0008-0000-0000-0000C1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6" name="Text Box 43">
          <a:extLst>
            <a:ext uri="{FF2B5EF4-FFF2-40B4-BE49-F238E27FC236}">
              <a16:creationId xmlns="" xmlns:a16="http://schemas.microsoft.com/office/drawing/2014/main" id="{00000000-0008-0000-0000-0000C2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7" name="Text Box 44">
          <a:extLst>
            <a:ext uri="{FF2B5EF4-FFF2-40B4-BE49-F238E27FC236}">
              <a16:creationId xmlns="" xmlns:a16="http://schemas.microsoft.com/office/drawing/2014/main" id="{00000000-0008-0000-0000-0000C3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8" name="Text Box 54">
          <a:extLst>
            <a:ext uri="{FF2B5EF4-FFF2-40B4-BE49-F238E27FC236}">
              <a16:creationId xmlns="" xmlns:a16="http://schemas.microsoft.com/office/drawing/2014/main" id="{00000000-0008-0000-0000-0000C4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89" name="Text Box 55">
          <a:extLst>
            <a:ext uri="{FF2B5EF4-FFF2-40B4-BE49-F238E27FC236}">
              <a16:creationId xmlns="" xmlns:a16="http://schemas.microsoft.com/office/drawing/2014/main" id="{00000000-0008-0000-0000-0000C5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90" name="Text Box 32">
          <a:extLst>
            <a:ext uri="{FF2B5EF4-FFF2-40B4-BE49-F238E27FC236}">
              <a16:creationId xmlns="" xmlns:a16="http://schemas.microsoft.com/office/drawing/2014/main" id="{00000000-0008-0000-0000-0000C6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46806</xdr:rowOff>
    </xdr:to>
    <xdr:sp macro="" textlink="" fLocksText="0">
      <xdr:nvSpPr>
        <xdr:cNvPr id="1991" name="Text Box 34">
          <a:extLst>
            <a:ext uri="{FF2B5EF4-FFF2-40B4-BE49-F238E27FC236}">
              <a16:creationId xmlns="" xmlns:a16="http://schemas.microsoft.com/office/drawing/2014/main" id="{00000000-0008-0000-0000-0000C7070000}"/>
            </a:ext>
          </a:extLst>
        </xdr:cNvPr>
        <xdr:cNvSpPr txBox="1"/>
      </xdr:nvSpPr>
      <xdr:spPr>
        <a:xfrm>
          <a:off x="2333625" y="230190675"/>
          <a:ext cx="95845" cy="208731"/>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2" name="Text Box 42">
          <a:extLst>
            <a:ext uri="{FF2B5EF4-FFF2-40B4-BE49-F238E27FC236}">
              <a16:creationId xmlns="" xmlns:a16="http://schemas.microsoft.com/office/drawing/2014/main" id="{00000000-0008-0000-0000-0000C8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3" name="Text Box 43">
          <a:extLst>
            <a:ext uri="{FF2B5EF4-FFF2-40B4-BE49-F238E27FC236}">
              <a16:creationId xmlns="" xmlns:a16="http://schemas.microsoft.com/office/drawing/2014/main" id="{00000000-0008-0000-0000-0000C9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4" name="Text Box 44">
          <a:extLst>
            <a:ext uri="{FF2B5EF4-FFF2-40B4-BE49-F238E27FC236}">
              <a16:creationId xmlns="" xmlns:a16="http://schemas.microsoft.com/office/drawing/2014/main" id="{00000000-0008-0000-0000-0000CA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5" name="Text Box 54">
          <a:extLst>
            <a:ext uri="{FF2B5EF4-FFF2-40B4-BE49-F238E27FC236}">
              <a16:creationId xmlns="" xmlns:a16="http://schemas.microsoft.com/office/drawing/2014/main" id="{00000000-0008-0000-0000-0000CB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6" name="Text Box 55">
          <a:extLst>
            <a:ext uri="{FF2B5EF4-FFF2-40B4-BE49-F238E27FC236}">
              <a16:creationId xmlns="" xmlns:a16="http://schemas.microsoft.com/office/drawing/2014/main" id="{00000000-0008-0000-0000-0000CC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7" name="Text Box 32">
          <a:extLst>
            <a:ext uri="{FF2B5EF4-FFF2-40B4-BE49-F238E27FC236}">
              <a16:creationId xmlns="" xmlns:a16="http://schemas.microsoft.com/office/drawing/2014/main" id="{00000000-0008-0000-0000-0000CD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8" name="Text Box 34">
          <a:extLst>
            <a:ext uri="{FF2B5EF4-FFF2-40B4-BE49-F238E27FC236}">
              <a16:creationId xmlns="" xmlns:a16="http://schemas.microsoft.com/office/drawing/2014/main" id="{00000000-0008-0000-0000-0000CE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1999" name="Text Box 42">
          <a:extLst>
            <a:ext uri="{FF2B5EF4-FFF2-40B4-BE49-F238E27FC236}">
              <a16:creationId xmlns="" xmlns:a16="http://schemas.microsoft.com/office/drawing/2014/main" id="{00000000-0008-0000-0000-0000CF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0" name="Text Box 43">
          <a:extLst>
            <a:ext uri="{FF2B5EF4-FFF2-40B4-BE49-F238E27FC236}">
              <a16:creationId xmlns="" xmlns:a16="http://schemas.microsoft.com/office/drawing/2014/main" id="{00000000-0008-0000-0000-0000D0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1" name="Text Box 44">
          <a:extLst>
            <a:ext uri="{FF2B5EF4-FFF2-40B4-BE49-F238E27FC236}">
              <a16:creationId xmlns="" xmlns:a16="http://schemas.microsoft.com/office/drawing/2014/main" id="{00000000-0008-0000-0000-0000D1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2" name="Text Box 54">
          <a:extLst>
            <a:ext uri="{FF2B5EF4-FFF2-40B4-BE49-F238E27FC236}">
              <a16:creationId xmlns="" xmlns:a16="http://schemas.microsoft.com/office/drawing/2014/main" id="{00000000-0008-0000-0000-0000D2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3" name="Text Box 55">
          <a:extLst>
            <a:ext uri="{FF2B5EF4-FFF2-40B4-BE49-F238E27FC236}">
              <a16:creationId xmlns="" xmlns:a16="http://schemas.microsoft.com/office/drawing/2014/main" id="{00000000-0008-0000-0000-0000D3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4" name="Text Box 32">
          <a:extLst>
            <a:ext uri="{FF2B5EF4-FFF2-40B4-BE49-F238E27FC236}">
              <a16:creationId xmlns="" xmlns:a16="http://schemas.microsoft.com/office/drawing/2014/main" id="{00000000-0008-0000-0000-0000D4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5" name="Text Box 34">
          <a:extLst>
            <a:ext uri="{FF2B5EF4-FFF2-40B4-BE49-F238E27FC236}">
              <a16:creationId xmlns="" xmlns:a16="http://schemas.microsoft.com/office/drawing/2014/main" id="{00000000-0008-0000-0000-0000D5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6" name="Text Box 42">
          <a:extLst>
            <a:ext uri="{FF2B5EF4-FFF2-40B4-BE49-F238E27FC236}">
              <a16:creationId xmlns="" xmlns:a16="http://schemas.microsoft.com/office/drawing/2014/main" id="{00000000-0008-0000-0000-0000D6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7" name="Text Box 43">
          <a:extLst>
            <a:ext uri="{FF2B5EF4-FFF2-40B4-BE49-F238E27FC236}">
              <a16:creationId xmlns="" xmlns:a16="http://schemas.microsoft.com/office/drawing/2014/main" id="{00000000-0008-0000-0000-0000D7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8" name="Text Box 44">
          <a:extLst>
            <a:ext uri="{FF2B5EF4-FFF2-40B4-BE49-F238E27FC236}">
              <a16:creationId xmlns="" xmlns:a16="http://schemas.microsoft.com/office/drawing/2014/main" id="{00000000-0008-0000-0000-0000D8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09" name="Text Box 54">
          <a:extLst>
            <a:ext uri="{FF2B5EF4-FFF2-40B4-BE49-F238E27FC236}">
              <a16:creationId xmlns="" xmlns:a16="http://schemas.microsoft.com/office/drawing/2014/main" id="{00000000-0008-0000-0000-0000D9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0" name="Text Box 55">
          <a:extLst>
            <a:ext uri="{FF2B5EF4-FFF2-40B4-BE49-F238E27FC236}">
              <a16:creationId xmlns="" xmlns:a16="http://schemas.microsoft.com/office/drawing/2014/main" id="{00000000-0008-0000-0000-0000DA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1" name="Text Box 32">
          <a:extLst>
            <a:ext uri="{FF2B5EF4-FFF2-40B4-BE49-F238E27FC236}">
              <a16:creationId xmlns="" xmlns:a16="http://schemas.microsoft.com/office/drawing/2014/main" id="{00000000-0008-0000-0000-0000DB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2" name="Text Box 34">
          <a:extLst>
            <a:ext uri="{FF2B5EF4-FFF2-40B4-BE49-F238E27FC236}">
              <a16:creationId xmlns="" xmlns:a16="http://schemas.microsoft.com/office/drawing/2014/main" id="{00000000-0008-0000-0000-0000DC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3" name="Text Box 42">
          <a:extLst>
            <a:ext uri="{FF2B5EF4-FFF2-40B4-BE49-F238E27FC236}">
              <a16:creationId xmlns="" xmlns:a16="http://schemas.microsoft.com/office/drawing/2014/main" id="{00000000-0008-0000-0000-0000DD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4" name="Text Box 43">
          <a:extLst>
            <a:ext uri="{FF2B5EF4-FFF2-40B4-BE49-F238E27FC236}">
              <a16:creationId xmlns="" xmlns:a16="http://schemas.microsoft.com/office/drawing/2014/main" id="{00000000-0008-0000-0000-0000DE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5" name="Text Box 44">
          <a:extLst>
            <a:ext uri="{FF2B5EF4-FFF2-40B4-BE49-F238E27FC236}">
              <a16:creationId xmlns="" xmlns:a16="http://schemas.microsoft.com/office/drawing/2014/main" id="{00000000-0008-0000-0000-0000DF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6" name="Text Box 54">
          <a:extLst>
            <a:ext uri="{FF2B5EF4-FFF2-40B4-BE49-F238E27FC236}">
              <a16:creationId xmlns="" xmlns:a16="http://schemas.microsoft.com/office/drawing/2014/main" id="{00000000-0008-0000-0000-0000E0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7" name="Text Box 55">
          <a:extLst>
            <a:ext uri="{FF2B5EF4-FFF2-40B4-BE49-F238E27FC236}">
              <a16:creationId xmlns="" xmlns:a16="http://schemas.microsoft.com/office/drawing/2014/main" id="{00000000-0008-0000-0000-0000E1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8" name="Text Box 32">
          <a:extLst>
            <a:ext uri="{FF2B5EF4-FFF2-40B4-BE49-F238E27FC236}">
              <a16:creationId xmlns="" xmlns:a16="http://schemas.microsoft.com/office/drawing/2014/main" id="{00000000-0008-0000-0000-0000E2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436</xdr:row>
      <xdr:rowOff>0</xdr:rowOff>
    </xdr:from>
    <xdr:to>
      <xdr:col>2</xdr:col>
      <xdr:colOff>95845</xdr:colOff>
      <xdr:row>437</xdr:row>
      <xdr:rowOff>105631</xdr:rowOff>
    </xdr:to>
    <xdr:sp macro="" textlink="" fLocksText="0">
      <xdr:nvSpPr>
        <xdr:cNvPr id="2019" name="Text Box 34">
          <a:extLst>
            <a:ext uri="{FF2B5EF4-FFF2-40B4-BE49-F238E27FC236}">
              <a16:creationId xmlns="" xmlns:a16="http://schemas.microsoft.com/office/drawing/2014/main" id="{00000000-0008-0000-0000-0000E3070000}"/>
            </a:ext>
          </a:extLst>
        </xdr:cNvPr>
        <xdr:cNvSpPr txBox="1"/>
      </xdr:nvSpPr>
      <xdr:spPr>
        <a:xfrm>
          <a:off x="2333625" y="230190675"/>
          <a:ext cx="95845" cy="267556"/>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0" name="Text Box 42">
          <a:extLst>
            <a:ext uri="{FF2B5EF4-FFF2-40B4-BE49-F238E27FC236}">
              <a16:creationId xmlns="" xmlns:a16="http://schemas.microsoft.com/office/drawing/2014/main" id="{00000000-0008-0000-0000-0000E4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1" name="Text Box 43">
          <a:extLst>
            <a:ext uri="{FF2B5EF4-FFF2-40B4-BE49-F238E27FC236}">
              <a16:creationId xmlns="" xmlns:a16="http://schemas.microsoft.com/office/drawing/2014/main" id="{00000000-0008-0000-0000-0000E5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2" name="Text Box 44">
          <a:extLst>
            <a:ext uri="{FF2B5EF4-FFF2-40B4-BE49-F238E27FC236}">
              <a16:creationId xmlns="" xmlns:a16="http://schemas.microsoft.com/office/drawing/2014/main" id="{00000000-0008-0000-0000-0000E6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3" name="Text Box 54">
          <a:extLst>
            <a:ext uri="{FF2B5EF4-FFF2-40B4-BE49-F238E27FC236}">
              <a16:creationId xmlns="" xmlns:a16="http://schemas.microsoft.com/office/drawing/2014/main" id="{00000000-0008-0000-0000-0000E7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4" name="Text Box 55">
          <a:extLst>
            <a:ext uri="{FF2B5EF4-FFF2-40B4-BE49-F238E27FC236}">
              <a16:creationId xmlns="" xmlns:a16="http://schemas.microsoft.com/office/drawing/2014/main" id="{00000000-0008-0000-0000-0000E8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5" name="Text Box 32">
          <a:extLst>
            <a:ext uri="{FF2B5EF4-FFF2-40B4-BE49-F238E27FC236}">
              <a16:creationId xmlns="" xmlns:a16="http://schemas.microsoft.com/office/drawing/2014/main" id="{00000000-0008-0000-0000-0000E9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6" name="Text Box 34">
          <a:extLst>
            <a:ext uri="{FF2B5EF4-FFF2-40B4-BE49-F238E27FC236}">
              <a16:creationId xmlns="" xmlns:a16="http://schemas.microsoft.com/office/drawing/2014/main" id="{00000000-0008-0000-0000-0000EA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7" name="Text Box 42">
          <a:extLst>
            <a:ext uri="{FF2B5EF4-FFF2-40B4-BE49-F238E27FC236}">
              <a16:creationId xmlns="" xmlns:a16="http://schemas.microsoft.com/office/drawing/2014/main" id="{00000000-0008-0000-0000-0000EB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8" name="Text Box 43">
          <a:extLst>
            <a:ext uri="{FF2B5EF4-FFF2-40B4-BE49-F238E27FC236}">
              <a16:creationId xmlns="" xmlns:a16="http://schemas.microsoft.com/office/drawing/2014/main" id="{00000000-0008-0000-0000-0000EC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29" name="Text Box 44">
          <a:extLst>
            <a:ext uri="{FF2B5EF4-FFF2-40B4-BE49-F238E27FC236}">
              <a16:creationId xmlns="" xmlns:a16="http://schemas.microsoft.com/office/drawing/2014/main" id="{00000000-0008-0000-0000-0000ED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0" name="Text Box 54">
          <a:extLst>
            <a:ext uri="{FF2B5EF4-FFF2-40B4-BE49-F238E27FC236}">
              <a16:creationId xmlns="" xmlns:a16="http://schemas.microsoft.com/office/drawing/2014/main" id="{00000000-0008-0000-0000-0000EE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1" name="Text Box 55">
          <a:extLst>
            <a:ext uri="{FF2B5EF4-FFF2-40B4-BE49-F238E27FC236}">
              <a16:creationId xmlns="" xmlns:a16="http://schemas.microsoft.com/office/drawing/2014/main" id="{00000000-0008-0000-0000-0000EF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2" name="Text Box 32">
          <a:extLst>
            <a:ext uri="{FF2B5EF4-FFF2-40B4-BE49-F238E27FC236}">
              <a16:creationId xmlns="" xmlns:a16="http://schemas.microsoft.com/office/drawing/2014/main" id="{00000000-0008-0000-0000-0000F0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3" name="Text Box 34">
          <a:extLst>
            <a:ext uri="{FF2B5EF4-FFF2-40B4-BE49-F238E27FC236}">
              <a16:creationId xmlns="" xmlns:a16="http://schemas.microsoft.com/office/drawing/2014/main" id="{00000000-0008-0000-0000-0000F1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4" name="Text Box 42">
          <a:extLst>
            <a:ext uri="{FF2B5EF4-FFF2-40B4-BE49-F238E27FC236}">
              <a16:creationId xmlns="" xmlns:a16="http://schemas.microsoft.com/office/drawing/2014/main" id="{00000000-0008-0000-0000-0000F2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5" name="Text Box 43">
          <a:extLst>
            <a:ext uri="{FF2B5EF4-FFF2-40B4-BE49-F238E27FC236}">
              <a16:creationId xmlns="" xmlns:a16="http://schemas.microsoft.com/office/drawing/2014/main" id="{00000000-0008-0000-0000-0000F3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6" name="Text Box 44">
          <a:extLst>
            <a:ext uri="{FF2B5EF4-FFF2-40B4-BE49-F238E27FC236}">
              <a16:creationId xmlns="" xmlns:a16="http://schemas.microsoft.com/office/drawing/2014/main" id="{00000000-0008-0000-0000-0000F4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7" name="Text Box 54">
          <a:extLst>
            <a:ext uri="{FF2B5EF4-FFF2-40B4-BE49-F238E27FC236}">
              <a16:creationId xmlns="" xmlns:a16="http://schemas.microsoft.com/office/drawing/2014/main" id="{00000000-0008-0000-0000-0000F5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8" name="Text Box 55">
          <a:extLst>
            <a:ext uri="{FF2B5EF4-FFF2-40B4-BE49-F238E27FC236}">
              <a16:creationId xmlns="" xmlns:a16="http://schemas.microsoft.com/office/drawing/2014/main" id="{00000000-0008-0000-0000-0000F6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39" name="Text Box 32">
          <a:extLst>
            <a:ext uri="{FF2B5EF4-FFF2-40B4-BE49-F238E27FC236}">
              <a16:creationId xmlns="" xmlns:a16="http://schemas.microsoft.com/office/drawing/2014/main" id="{00000000-0008-0000-0000-0000F7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0" name="Text Box 34">
          <a:extLst>
            <a:ext uri="{FF2B5EF4-FFF2-40B4-BE49-F238E27FC236}">
              <a16:creationId xmlns="" xmlns:a16="http://schemas.microsoft.com/office/drawing/2014/main" id="{00000000-0008-0000-0000-0000F8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1" name="Text Box 42">
          <a:extLst>
            <a:ext uri="{FF2B5EF4-FFF2-40B4-BE49-F238E27FC236}">
              <a16:creationId xmlns="" xmlns:a16="http://schemas.microsoft.com/office/drawing/2014/main" id="{00000000-0008-0000-0000-0000F9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2" name="Text Box 43">
          <a:extLst>
            <a:ext uri="{FF2B5EF4-FFF2-40B4-BE49-F238E27FC236}">
              <a16:creationId xmlns="" xmlns:a16="http://schemas.microsoft.com/office/drawing/2014/main" id="{00000000-0008-0000-0000-0000FA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3" name="Text Box 44">
          <a:extLst>
            <a:ext uri="{FF2B5EF4-FFF2-40B4-BE49-F238E27FC236}">
              <a16:creationId xmlns="" xmlns:a16="http://schemas.microsoft.com/office/drawing/2014/main" id="{00000000-0008-0000-0000-0000FB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4" name="Text Box 54">
          <a:extLst>
            <a:ext uri="{FF2B5EF4-FFF2-40B4-BE49-F238E27FC236}">
              <a16:creationId xmlns="" xmlns:a16="http://schemas.microsoft.com/office/drawing/2014/main" id="{00000000-0008-0000-0000-0000FC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5" name="Text Box 55">
          <a:extLst>
            <a:ext uri="{FF2B5EF4-FFF2-40B4-BE49-F238E27FC236}">
              <a16:creationId xmlns="" xmlns:a16="http://schemas.microsoft.com/office/drawing/2014/main" id="{00000000-0008-0000-0000-0000FD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6" name="Text Box 32">
          <a:extLst>
            <a:ext uri="{FF2B5EF4-FFF2-40B4-BE49-F238E27FC236}">
              <a16:creationId xmlns="" xmlns:a16="http://schemas.microsoft.com/office/drawing/2014/main" id="{00000000-0008-0000-0000-0000FE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7" name="Text Box 34">
          <a:extLst>
            <a:ext uri="{FF2B5EF4-FFF2-40B4-BE49-F238E27FC236}">
              <a16:creationId xmlns="" xmlns:a16="http://schemas.microsoft.com/office/drawing/2014/main" id="{00000000-0008-0000-0000-0000FF07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8" name="Text Box 42">
          <a:extLst>
            <a:ext uri="{FF2B5EF4-FFF2-40B4-BE49-F238E27FC236}">
              <a16:creationId xmlns="" xmlns:a16="http://schemas.microsoft.com/office/drawing/2014/main" id="{00000000-0008-0000-0000-00000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49" name="Text Box 43">
          <a:extLst>
            <a:ext uri="{FF2B5EF4-FFF2-40B4-BE49-F238E27FC236}">
              <a16:creationId xmlns="" xmlns:a16="http://schemas.microsoft.com/office/drawing/2014/main" id="{00000000-0008-0000-0000-00000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0" name="Text Box 44">
          <a:extLst>
            <a:ext uri="{FF2B5EF4-FFF2-40B4-BE49-F238E27FC236}">
              <a16:creationId xmlns="" xmlns:a16="http://schemas.microsoft.com/office/drawing/2014/main" id="{00000000-0008-0000-0000-00000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1" name="Text Box 54">
          <a:extLst>
            <a:ext uri="{FF2B5EF4-FFF2-40B4-BE49-F238E27FC236}">
              <a16:creationId xmlns="" xmlns:a16="http://schemas.microsoft.com/office/drawing/2014/main" id="{00000000-0008-0000-0000-00000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2" name="Text Box 55">
          <a:extLst>
            <a:ext uri="{FF2B5EF4-FFF2-40B4-BE49-F238E27FC236}">
              <a16:creationId xmlns="" xmlns:a16="http://schemas.microsoft.com/office/drawing/2014/main" id="{00000000-0008-0000-0000-00000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3" name="Text Box 32">
          <a:extLst>
            <a:ext uri="{FF2B5EF4-FFF2-40B4-BE49-F238E27FC236}">
              <a16:creationId xmlns="" xmlns:a16="http://schemas.microsoft.com/office/drawing/2014/main" id="{00000000-0008-0000-0000-00000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4" name="Text Box 34">
          <a:extLst>
            <a:ext uri="{FF2B5EF4-FFF2-40B4-BE49-F238E27FC236}">
              <a16:creationId xmlns="" xmlns:a16="http://schemas.microsoft.com/office/drawing/2014/main" id="{00000000-0008-0000-0000-00000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5" name="Text Box 42">
          <a:extLst>
            <a:ext uri="{FF2B5EF4-FFF2-40B4-BE49-F238E27FC236}">
              <a16:creationId xmlns="" xmlns:a16="http://schemas.microsoft.com/office/drawing/2014/main" id="{00000000-0008-0000-0000-00000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6" name="Text Box 43">
          <a:extLst>
            <a:ext uri="{FF2B5EF4-FFF2-40B4-BE49-F238E27FC236}">
              <a16:creationId xmlns="" xmlns:a16="http://schemas.microsoft.com/office/drawing/2014/main" id="{00000000-0008-0000-0000-00000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7" name="Text Box 44">
          <a:extLst>
            <a:ext uri="{FF2B5EF4-FFF2-40B4-BE49-F238E27FC236}">
              <a16:creationId xmlns="" xmlns:a16="http://schemas.microsoft.com/office/drawing/2014/main" id="{00000000-0008-0000-0000-00000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8" name="Text Box 54">
          <a:extLst>
            <a:ext uri="{FF2B5EF4-FFF2-40B4-BE49-F238E27FC236}">
              <a16:creationId xmlns="" xmlns:a16="http://schemas.microsoft.com/office/drawing/2014/main" id="{00000000-0008-0000-0000-00000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59" name="Text Box 55">
          <a:extLst>
            <a:ext uri="{FF2B5EF4-FFF2-40B4-BE49-F238E27FC236}">
              <a16:creationId xmlns="" xmlns:a16="http://schemas.microsoft.com/office/drawing/2014/main" id="{00000000-0008-0000-0000-00000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0" name="Text Box 32">
          <a:extLst>
            <a:ext uri="{FF2B5EF4-FFF2-40B4-BE49-F238E27FC236}">
              <a16:creationId xmlns="" xmlns:a16="http://schemas.microsoft.com/office/drawing/2014/main" id="{00000000-0008-0000-0000-00000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1" name="Text Box 34">
          <a:extLst>
            <a:ext uri="{FF2B5EF4-FFF2-40B4-BE49-F238E27FC236}">
              <a16:creationId xmlns="" xmlns:a16="http://schemas.microsoft.com/office/drawing/2014/main" id="{00000000-0008-0000-0000-00000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2" name="Text Box 42">
          <a:extLst>
            <a:ext uri="{FF2B5EF4-FFF2-40B4-BE49-F238E27FC236}">
              <a16:creationId xmlns="" xmlns:a16="http://schemas.microsoft.com/office/drawing/2014/main" id="{00000000-0008-0000-0000-00000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3" name="Text Box 43">
          <a:extLst>
            <a:ext uri="{FF2B5EF4-FFF2-40B4-BE49-F238E27FC236}">
              <a16:creationId xmlns="" xmlns:a16="http://schemas.microsoft.com/office/drawing/2014/main" id="{00000000-0008-0000-0000-00000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4" name="Text Box 44">
          <a:extLst>
            <a:ext uri="{FF2B5EF4-FFF2-40B4-BE49-F238E27FC236}">
              <a16:creationId xmlns="" xmlns:a16="http://schemas.microsoft.com/office/drawing/2014/main" id="{00000000-0008-0000-0000-00001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5" name="Text Box 54">
          <a:extLst>
            <a:ext uri="{FF2B5EF4-FFF2-40B4-BE49-F238E27FC236}">
              <a16:creationId xmlns="" xmlns:a16="http://schemas.microsoft.com/office/drawing/2014/main" id="{00000000-0008-0000-0000-00001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6" name="Text Box 55">
          <a:extLst>
            <a:ext uri="{FF2B5EF4-FFF2-40B4-BE49-F238E27FC236}">
              <a16:creationId xmlns="" xmlns:a16="http://schemas.microsoft.com/office/drawing/2014/main" id="{00000000-0008-0000-0000-00001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7" name="Text Box 32">
          <a:extLst>
            <a:ext uri="{FF2B5EF4-FFF2-40B4-BE49-F238E27FC236}">
              <a16:creationId xmlns="" xmlns:a16="http://schemas.microsoft.com/office/drawing/2014/main" id="{00000000-0008-0000-0000-00001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8" name="Text Box 34">
          <a:extLst>
            <a:ext uri="{FF2B5EF4-FFF2-40B4-BE49-F238E27FC236}">
              <a16:creationId xmlns="" xmlns:a16="http://schemas.microsoft.com/office/drawing/2014/main" id="{00000000-0008-0000-0000-00001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69" name="Text Box 42">
          <a:extLst>
            <a:ext uri="{FF2B5EF4-FFF2-40B4-BE49-F238E27FC236}">
              <a16:creationId xmlns="" xmlns:a16="http://schemas.microsoft.com/office/drawing/2014/main" id="{00000000-0008-0000-0000-00001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0" name="Text Box 43">
          <a:extLst>
            <a:ext uri="{FF2B5EF4-FFF2-40B4-BE49-F238E27FC236}">
              <a16:creationId xmlns="" xmlns:a16="http://schemas.microsoft.com/office/drawing/2014/main" id="{00000000-0008-0000-0000-00001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1" name="Text Box 44">
          <a:extLst>
            <a:ext uri="{FF2B5EF4-FFF2-40B4-BE49-F238E27FC236}">
              <a16:creationId xmlns="" xmlns:a16="http://schemas.microsoft.com/office/drawing/2014/main" id="{00000000-0008-0000-0000-00001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2" name="Text Box 54">
          <a:extLst>
            <a:ext uri="{FF2B5EF4-FFF2-40B4-BE49-F238E27FC236}">
              <a16:creationId xmlns="" xmlns:a16="http://schemas.microsoft.com/office/drawing/2014/main" id="{00000000-0008-0000-0000-00001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3" name="Text Box 55">
          <a:extLst>
            <a:ext uri="{FF2B5EF4-FFF2-40B4-BE49-F238E27FC236}">
              <a16:creationId xmlns="" xmlns:a16="http://schemas.microsoft.com/office/drawing/2014/main" id="{00000000-0008-0000-0000-00001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4" name="Text Box 32">
          <a:extLst>
            <a:ext uri="{FF2B5EF4-FFF2-40B4-BE49-F238E27FC236}">
              <a16:creationId xmlns="" xmlns:a16="http://schemas.microsoft.com/office/drawing/2014/main" id="{00000000-0008-0000-0000-00001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5" name="Text Box 34">
          <a:extLst>
            <a:ext uri="{FF2B5EF4-FFF2-40B4-BE49-F238E27FC236}">
              <a16:creationId xmlns="" xmlns:a16="http://schemas.microsoft.com/office/drawing/2014/main" id="{00000000-0008-0000-0000-00001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6" name="Text Box 42">
          <a:extLst>
            <a:ext uri="{FF2B5EF4-FFF2-40B4-BE49-F238E27FC236}">
              <a16:creationId xmlns="" xmlns:a16="http://schemas.microsoft.com/office/drawing/2014/main" id="{00000000-0008-0000-0000-00001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7" name="Text Box 43">
          <a:extLst>
            <a:ext uri="{FF2B5EF4-FFF2-40B4-BE49-F238E27FC236}">
              <a16:creationId xmlns="" xmlns:a16="http://schemas.microsoft.com/office/drawing/2014/main" id="{00000000-0008-0000-0000-00001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8" name="Text Box 44">
          <a:extLst>
            <a:ext uri="{FF2B5EF4-FFF2-40B4-BE49-F238E27FC236}">
              <a16:creationId xmlns="" xmlns:a16="http://schemas.microsoft.com/office/drawing/2014/main" id="{00000000-0008-0000-0000-00001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79" name="Text Box 54">
          <a:extLst>
            <a:ext uri="{FF2B5EF4-FFF2-40B4-BE49-F238E27FC236}">
              <a16:creationId xmlns="" xmlns:a16="http://schemas.microsoft.com/office/drawing/2014/main" id="{00000000-0008-0000-0000-00001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0" name="Text Box 55">
          <a:extLst>
            <a:ext uri="{FF2B5EF4-FFF2-40B4-BE49-F238E27FC236}">
              <a16:creationId xmlns="" xmlns:a16="http://schemas.microsoft.com/office/drawing/2014/main" id="{00000000-0008-0000-0000-00002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1" name="Text Box 32">
          <a:extLst>
            <a:ext uri="{FF2B5EF4-FFF2-40B4-BE49-F238E27FC236}">
              <a16:creationId xmlns="" xmlns:a16="http://schemas.microsoft.com/office/drawing/2014/main" id="{00000000-0008-0000-0000-00002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2" name="Text Box 34">
          <a:extLst>
            <a:ext uri="{FF2B5EF4-FFF2-40B4-BE49-F238E27FC236}">
              <a16:creationId xmlns="" xmlns:a16="http://schemas.microsoft.com/office/drawing/2014/main" id="{00000000-0008-0000-0000-00002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3" name="Text Box 42">
          <a:extLst>
            <a:ext uri="{FF2B5EF4-FFF2-40B4-BE49-F238E27FC236}">
              <a16:creationId xmlns="" xmlns:a16="http://schemas.microsoft.com/office/drawing/2014/main" id="{00000000-0008-0000-0000-00002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4" name="Text Box 43">
          <a:extLst>
            <a:ext uri="{FF2B5EF4-FFF2-40B4-BE49-F238E27FC236}">
              <a16:creationId xmlns="" xmlns:a16="http://schemas.microsoft.com/office/drawing/2014/main" id="{00000000-0008-0000-0000-00002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5" name="Text Box 44">
          <a:extLst>
            <a:ext uri="{FF2B5EF4-FFF2-40B4-BE49-F238E27FC236}">
              <a16:creationId xmlns="" xmlns:a16="http://schemas.microsoft.com/office/drawing/2014/main" id="{00000000-0008-0000-0000-00002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6" name="Text Box 54">
          <a:extLst>
            <a:ext uri="{FF2B5EF4-FFF2-40B4-BE49-F238E27FC236}">
              <a16:creationId xmlns="" xmlns:a16="http://schemas.microsoft.com/office/drawing/2014/main" id="{00000000-0008-0000-0000-00002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7" name="Text Box 55">
          <a:extLst>
            <a:ext uri="{FF2B5EF4-FFF2-40B4-BE49-F238E27FC236}">
              <a16:creationId xmlns="" xmlns:a16="http://schemas.microsoft.com/office/drawing/2014/main" id="{00000000-0008-0000-0000-00002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8" name="Text Box 32">
          <a:extLst>
            <a:ext uri="{FF2B5EF4-FFF2-40B4-BE49-F238E27FC236}">
              <a16:creationId xmlns="" xmlns:a16="http://schemas.microsoft.com/office/drawing/2014/main" id="{00000000-0008-0000-0000-00002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89" name="Text Box 34">
          <a:extLst>
            <a:ext uri="{FF2B5EF4-FFF2-40B4-BE49-F238E27FC236}">
              <a16:creationId xmlns="" xmlns:a16="http://schemas.microsoft.com/office/drawing/2014/main" id="{00000000-0008-0000-0000-00002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0" name="Text Box 42">
          <a:extLst>
            <a:ext uri="{FF2B5EF4-FFF2-40B4-BE49-F238E27FC236}">
              <a16:creationId xmlns="" xmlns:a16="http://schemas.microsoft.com/office/drawing/2014/main" id="{00000000-0008-0000-0000-00002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1" name="Text Box 43">
          <a:extLst>
            <a:ext uri="{FF2B5EF4-FFF2-40B4-BE49-F238E27FC236}">
              <a16:creationId xmlns="" xmlns:a16="http://schemas.microsoft.com/office/drawing/2014/main" id="{00000000-0008-0000-0000-00002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2" name="Text Box 44">
          <a:extLst>
            <a:ext uri="{FF2B5EF4-FFF2-40B4-BE49-F238E27FC236}">
              <a16:creationId xmlns="" xmlns:a16="http://schemas.microsoft.com/office/drawing/2014/main" id="{00000000-0008-0000-0000-00002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3" name="Text Box 54">
          <a:extLst>
            <a:ext uri="{FF2B5EF4-FFF2-40B4-BE49-F238E27FC236}">
              <a16:creationId xmlns="" xmlns:a16="http://schemas.microsoft.com/office/drawing/2014/main" id="{00000000-0008-0000-0000-00002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4" name="Text Box 55">
          <a:extLst>
            <a:ext uri="{FF2B5EF4-FFF2-40B4-BE49-F238E27FC236}">
              <a16:creationId xmlns="" xmlns:a16="http://schemas.microsoft.com/office/drawing/2014/main" id="{00000000-0008-0000-0000-00002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5" name="Text Box 32">
          <a:extLst>
            <a:ext uri="{FF2B5EF4-FFF2-40B4-BE49-F238E27FC236}">
              <a16:creationId xmlns="" xmlns:a16="http://schemas.microsoft.com/office/drawing/2014/main" id="{00000000-0008-0000-0000-00002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6" name="Text Box 34">
          <a:extLst>
            <a:ext uri="{FF2B5EF4-FFF2-40B4-BE49-F238E27FC236}">
              <a16:creationId xmlns="" xmlns:a16="http://schemas.microsoft.com/office/drawing/2014/main" id="{00000000-0008-0000-0000-00003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7" name="Text Box 42">
          <a:extLst>
            <a:ext uri="{FF2B5EF4-FFF2-40B4-BE49-F238E27FC236}">
              <a16:creationId xmlns="" xmlns:a16="http://schemas.microsoft.com/office/drawing/2014/main" id="{00000000-0008-0000-0000-00003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8" name="Text Box 43">
          <a:extLst>
            <a:ext uri="{FF2B5EF4-FFF2-40B4-BE49-F238E27FC236}">
              <a16:creationId xmlns="" xmlns:a16="http://schemas.microsoft.com/office/drawing/2014/main" id="{00000000-0008-0000-0000-00003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099" name="Text Box 44">
          <a:extLst>
            <a:ext uri="{FF2B5EF4-FFF2-40B4-BE49-F238E27FC236}">
              <a16:creationId xmlns="" xmlns:a16="http://schemas.microsoft.com/office/drawing/2014/main" id="{00000000-0008-0000-0000-00003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0" name="Text Box 54">
          <a:extLst>
            <a:ext uri="{FF2B5EF4-FFF2-40B4-BE49-F238E27FC236}">
              <a16:creationId xmlns="" xmlns:a16="http://schemas.microsoft.com/office/drawing/2014/main" id="{00000000-0008-0000-0000-00003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1" name="Text Box 55">
          <a:extLst>
            <a:ext uri="{FF2B5EF4-FFF2-40B4-BE49-F238E27FC236}">
              <a16:creationId xmlns="" xmlns:a16="http://schemas.microsoft.com/office/drawing/2014/main" id="{00000000-0008-0000-0000-00003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2" name="Text Box 32">
          <a:extLst>
            <a:ext uri="{FF2B5EF4-FFF2-40B4-BE49-F238E27FC236}">
              <a16:creationId xmlns="" xmlns:a16="http://schemas.microsoft.com/office/drawing/2014/main" id="{00000000-0008-0000-0000-00003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3" name="Text Box 34">
          <a:extLst>
            <a:ext uri="{FF2B5EF4-FFF2-40B4-BE49-F238E27FC236}">
              <a16:creationId xmlns="" xmlns:a16="http://schemas.microsoft.com/office/drawing/2014/main" id="{00000000-0008-0000-0000-00003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4" name="Text Box 42">
          <a:extLst>
            <a:ext uri="{FF2B5EF4-FFF2-40B4-BE49-F238E27FC236}">
              <a16:creationId xmlns="" xmlns:a16="http://schemas.microsoft.com/office/drawing/2014/main" id="{00000000-0008-0000-0000-00003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5" name="Text Box 43">
          <a:extLst>
            <a:ext uri="{FF2B5EF4-FFF2-40B4-BE49-F238E27FC236}">
              <a16:creationId xmlns="" xmlns:a16="http://schemas.microsoft.com/office/drawing/2014/main" id="{00000000-0008-0000-0000-00003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6" name="Text Box 44">
          <a:extLst>
            <a:ext uri="{FF2B5EF4-FFF2-40B4-BE49-F238E27FC236}">
              <a16:creationId xmlns="" xmlns:a16="http://schemas.microsoft.com/office/drawing/2014/main" id="{00000000-0008-0000-0000-00003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7" name="Text Box 54">
          <a:extLst>
            <a:ext uri="{FF2B5EF4-FFF2-40B4-BE49-F238E27FC236}">
              <a16:creationId xmlns="" xmlns:a16="http://schemas.microsoft.com/office/drawing/2014/main" id="{00000000-0008-0000-0000-00003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8" name="Text Box 55">
          <a:extLst>
            <a:ext uri="{FF2B5EF4-FFF2-40B4-BE49-F238E27FC236}">
              <a16:creationId xmlns="" xmlns:a16="http://schemas.microsoft.com/office/drawing/2014/main" id="{00000000-0008-0000-0000-00003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09" name="Text Box 32">
          <a:extLst>
            <a:ext uri="{FF2B5EF4-FFF2-40B4-BE49-F238E27FC236}">
              <a16:creationId xmlns="" xmlns:a16="http://schemas.microsoft.com/office/drawing/2014/main" id="{00000000-0008-0000-0000-00003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0" name="Text Box 34">
          <a:extLst>
            <a:ext uri="{FF2B5EF4-FFF2-40B4-BE49-F238E27FC236}">
              <a16:creationId xmlns="" xmlns:a16="http://schemas.microsoft.com/office/drawing/2014/main" id="{00000000-0008-0000-0000-00003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1" name="Text Box 42">
          <a:extLst>
            <a:ext uri="{FF2B5EF4-FFF2-40B4-BE49-F238E27FC236}">
              <a16:creationId xmlns="" xmlns:a16="http://schemas.microsoft.com/office/drawing/2014/main" id="{00000000-0008-0000-0000-00003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2" name="Text Box 43">
          <a:extLst>
            <a:ext uri="{FF2B5EF4-FFF2-40B4-BE49-F238E27FC236}">
              <a16:creationId xmlns="" xmlns:a16="http://schemas.microsoft.com/office/drawing/2014/main" id="{00000000-0008-0000-0000-00004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3" name="Text Box 44">
          <a:extLst>
            <a:ext uri="{FF2B5EF4-FFF2-40B4-BE49-F238E27FC236}">
              <a16:creationId xmlns="" xmlns:a16="http://schemas.microsoft.com/office/drawing/2014/main" id="{00000000-0008-0000-0000-00004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4" name="Text Box 54">
          <a:extLst>
            <a:ext uri="{FF2B5EF4-FFF2-40B4-BE49-F238E27FC236}">
              <a16:creationId xmlns="" xmlns:a16="http://schemas.microsoft.com/office/drawing/2014/main" id="{00000000-0008-0000-0000-00004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5" name="Text Box 55">
          <a:extLst>
            <a:ext uri="{FF2B5EF4-FFF2-40B4-BE49-F238E27FC236}">
              <a16:creationId xmlns="" xmlns:a16="http://schemas.microsoft.com/office/drawing/2014/main" id="{00000000-0008-0000-0000-00004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6" name="Text Box 32">
          <a:extLst>
            <a:ext uri="{FF2B5EF4-FFF2-40B4-BE49-F238E27FC236}">
              <a16:creationId xmlns="" xmlns:a16="http://schemas.microsoft.com/office/drawing/2014/main" id="{00000000-0008-0000-0000-00004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7" name="Text Box 34">
          <a:extLst>
            <a:ext uri="{FF2B5EF4-FFF2-40B4-BE49-F238E27FC236}">
              <a16:creationId xmlns="" xmlns:a16="http://schemas.microsoft.com/office/drawing/2014/main" id="{00000000-0008-0000-0000-00004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8" name="Text Box 42">
          <a:extLst>
            <a:ext uri="{FF2B5EF4-FFF2-40B4-BE49-F238E27FC236}">
              <a16:creationId xmlns="" xmlns:a16="http://schemas.microsoft.com/office/drawing/2014/main" id="{00000000-0008-0000-0000-00004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19" name="Text Box 43">
          <a:extLst>
            <a:ext uri="{FF2B5EF4-FFF2-40B4-BE49-F238E27FC236}">
              <a16:creationId xmlns="" xmlns:a16="http://schemas.microsoft.com/office/drawing/2014/main" id="{00000000-0008-0000-0000-00004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0" name="Text Box 44">
          <a:extLst>
            <a:ext uri="{FF2B5EF4-FFF2-40B4-BE49-F238E27FC236}">
              <a16:creationId xmlns="" xmlns:a16="http://schemas.microsoft.com/office/drawing/2014/main" id="{00000000-0008-0000-0000-00004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1" name="Text Box 54">
          <a:extLst>
            <a:ext uri="{FF2B5EF4-FFF2-40B4-BE49-F238E27FC236}">
              <a16:creationId xmlns="" xmlns:a16="http://schemas.microsoft.com/office/drawing/2014/main" id="{00000000-0008-0000-0000-00004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2" name="Text Box 55">
          <a:extLst>
            <a:ext uri="{FF2B5EF4-FFF2-40B4-BE49-F238E27FC236}">
              <a16:creationId xmlns="" xmlns:a16="http://schemas.microsoft.com/office/drawing/2014/main" id="{00000000-0008-0000-0000-00004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3" name="Text Box 32">
          <a:extLst>
            <a:ext uri="{FF2B5EF4-FFF2-40B4-BE49-F238E27FC236}">
              <a16:creationId xmlns="" xmlns:a16="http://schemas.microsoft.com/office/drawing/2014/main" id="{00000000-0008-0000-0000-00004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4" name="Text Box 34">
          <a:extLst>
            <a:ext uri="{FF2B5EF4-FFF2-40B4-BE49-F238E27FC236}">
              <a16:creationId xmlns="" xmlns:a16="http://schemas.microsoft.com/office/drawing/2014/main" id="{00000000-0008-0000-0000-00004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5" name="Text Box 42">
          <a:extLst>
            <a:ext uri="{FF2B5EF4-FFF2-40B4-BE49-F238E27FC236}">
              <a16:creationId xmlns="" xmlns:a16="http://schemas.microsoft.com/office/drawing/2014/main" id="{00000000-0008-0000-0000-00004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6" name="Text Box 43">
          <a:extLst>
            <a:ext uri="{FF2B5EF4-FFF2-40B4-BE49-F238E27FC236}">
              <a16:creationId xmlns="" xmlns:a16="http://schemas.microsoft.com/office/drawing/2014/main" id="{00000000-0008-0000-0000-00004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7" name="Text Box 44">
          <a:extLst>
            <a:ext uri="{FF2B5EF4-FFF2-40B4-BE49-F238E27FC236}">
              <a16:creationId xmlns="" xmlns:a16="http://schemas.microsoft.com/office/drawing/2014/main" id="{00000000-0008-0000-0000-00004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8" name="Text Box 54">
          <a:extLst>
            <a:ext uri="{FF2B5EF4-FFF2-40B4-BE49-F238E27FC236}">
              <a16:creationId xmlns="" xmlns:a16="http://schemas.microsoft.com/office/drawing/2014/main" id="{00000000-0008-0000-0000-00005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29" name="Text Box 55">
          <a:extLst>
            <a:ext uri="{FF2B5EF4-FFF2-40B4-BE49-F238E27FC236}">
              <a16:creationId xmlns="" xmlns:a16="http://schemas.microsoft.com/office/drawing/2014/main" id="{00000000-0008-0000-0000-00005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0" name="Text Box 32">
          <a:extLst>
            <a:ext uri="{FF2B5EF4-FFF2-40B4-BE49-F238E27FC236}">
              <a16:creationId xmlns="" xmlns:a16="http://schemas.microsoft.com/office/drawing/2014/main" id="{00000000-0008-0000-0000-00005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1" name="Text Box 34">
          <a:extLst>
            <a:ext uri="{FF2B5EF4-FFF2-40B4-BE49-F238E27FC236}">
              <a16:creationId xmlns="" xmlns:a16="http://schemas.microsoft.com/office/drawing/2014/main" id="{00000000-0008-0000-0000-00005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2" name="Text Box 42">
          <a:extLst>
            <a:ext uri="{FF2B5EF4-FFF2-40B4-BE49-F238E27FC236}">
              <a16:creationId xmlns="" xmlns:a16="http://schemas.microsoft.com/office/drawing/2014/main" id="{00000000-0008-0000-0000-00005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3" name="Text Box 43">
          <a:extLst>
            <a:ext uri="{FF2B5EF4-FFF2-40B4-BE49-F238E27FC236}">
              <a16:creationId xmlns="" xmlns:a16="http://schemas.microsoft.com/office/drawing/2014/main" id="{00000000-0008-0000-0000-00005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4" name="Text Box 44">
          <a:extLst>
            <a:ext uri="{FF2B5EF4-FFF2-40B4-BE49-F238E27FC236}">
              <a16:creationId xmlns="" xmlns:a16="http://schemas.microsoft.com/office/drawing/2014/main" id="{00000000-0008-0000-0000-00005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5" name="Text Box 54">
          <a:extLst>
            <a:ext uri="{FF2B5EF4-FFF2-40B4-BE49-F238E27FC236}">
              <a16:creationId xmlns="" xmlns:a16="http://schemas.microsoft.com/office/drawing/2014/main" id="{00000000-0008-0000-0000-00005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6" name="Text Box 55">
          <a:extLst>
            <a:ext uri="{FF2B5EF4-FFF2-40B4-BE49-F238E27FC236}">
              <a16:creationId xmlns="" xmlns:a16="http://schemas.microsoft.com/office/drawing/2014/main" id="{00000000-0008-0000-0000-00005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7" name="Text Box 32">
          <a:extLst>
            <a:ext uri="{FF2B5EF4-FFF2-40B4-BE49-F238E27FC236}">
              <a16:creationId xmlns="" xmlns:a16="http://schemas.microsoft.com/office/drawing/2014/main" id="{00000000-0008-0000-0000-00005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8" name="Text Box 34">
          <a:extLst>
            <a:ext uri="{FF2B5EF4-FFF2-40B4-BE49-F238E27FC236}">
              <a16:creationId xmlns="" xmlns:a16="http://schemas.microsoft.com/office/drawing/2014/main" id="{00000000-0008-0000-0000-00005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39" name="Text Box 42">
          <a:extLst>
            <a:ext uri="{FF2B5EF4-FFF2-40B4-BE49-F238E27FC236}">
              <a16:creationId xmlns="" xmlns:a16="http://schemas.microsoft.com/office/drawing/2014/main" id="{00000000-0008-0000-0000-00005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0" name="Text Box 43">
          <a:extLst>
            <a:ext uri="{FF2B5EF4-FFF2-40B4-BE49-F238E27FC236}">
              <a16:creationId xmlns="" xmlns:a16="http://schemas.microsoft.com/office/drawing/2014/main" id="{00000000-0008-0000-0000-00005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1" name="Text Box 44">
          <a:extLst>
            <a:ext uri="{FF2B5EF4-FFF2-40B4-BE49-F238E27FC236}">
              <a16:creationId xmlns="" xmlns:a16="http://schemas.microsoft.com/office/drawing/2014/main" id="{00000000-0008-0000-0000-00005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2" name="Text Box 54">
          <a:extLst>
            <a:ext uri="{FF2B5EF4-FFF2-40B4-BE49-F238E27FC236}">
              <a16:creationId xmlns="" xmlns:a16="http://schemas.microsoft.com/office/drawing/2014/main" id="{00000000-0008-0000-0000-00005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3" name="Text Box 55">
          <a:extLst>
            <a:ext uri="{FF2B5EF4-FFF2-40B4-BE49-F238E27FC236}">
              <a16:creationId xmlns="" xmlns:a16="http://schemas.microsoft.com/office/drawing/2014/main" id="{00000000-0008-0000-0000-00005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4" name="Text Box 32">
          <a:extLst>
            <a:ext uri="{FF2B5EF4-FFF2-40B4-BE49-F238E27FC236}">
              <a16:creationId xmlns="" xmlns:a16="http://schemas.microsoft.com/office/drawing/2014/main" id="{00000000-0008-0000-0000-00006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5" name="Text Box 34">
          <a:extLst>
            <a:ext uri="{FF2B5EF4-FFF2-40B4-BE49-F238E27FC236}">
              <a16:creationId xmlns="" xmlns:a16="http://schemas.microsoft.com/office/drawing/2014/main" id="{00000000-0008-0000-0000-00006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6" name="Text Box 42">
          <a:extLst>
            <a:ext uri="{FF2B5EF4-FFF2-40B4-BE49-F238E27FC236}">
              <a16:creationId xmlns="" xmlns:a16="http://schemas.microsoft.com/office/drawing/2014/main" id="{00000000-0008-0000-0000-00006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7" name="Text Box 43">
          <a:extLst>
            <a:ext uri="{FF2B5EF4-FFF2-40B4-BE49-F238E27FC236}">
              <a16:creationId xmlns="" xmlns:a16="http://schemas.microsoft.com/office/drawing/2014/main" id="{00000000-0008-0000-0000-00006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8" name="Text Box 44">
          <a:extLst>
            <a:ext uri="{FF2B5EF4-FFF2-40B4-BE49-F238E27FC236}">
              <a16:creationId xmlns="" xmlns:a16="http://schemas.microsoft.com/office/drawing/2014/main" id="{00000000-0008-0000-0000-00006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49" name="Text Box 54">
          <a:extLst>
            <a:ext uri="{FF2B5EF4-FFF2-40B4-BE49-F238E27FC236}">
              <a16:creationId xmlns="" xmlns:a16="http://schemas.microsoft.com/office/drawing/2014/main" id="{00000000-0008-0000-0000-00006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0" name="Text Box 55">
          <a:extLst>
            <a:ext uri="{FF2B5EF4-FFF2-40B4-BE49-F238E27FC236}">
              <a16:creationId xmlns="" xmlns:a16="http://schemas.microsoft.com/office/drawing/2014/main" id="{00000000-0008-0000-0000-00006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1" name="Text Box 32">
          <a:extLst>
            <a:ext uri="{FF2B5EF4-FFF2-40B4-BE49-F238E27FC236}">
              <a16:creationId xmlns="" xmlns:a16="http://schemas.microsoft.com/office/drawing/2014/main" id="{00000000-0008-0000-0000-00006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2" name="Text Box 34">
          <a:extLst>
            <a:ext uri="{FF2B5EF4-FFF2-40B4-BE49-F238E27FC236}">
              <a16:creationId xmlns="" xmlns:a16="http://schemas.microsoft.com/office/drawing/2014/main" id="{00000000-0008-0000-0000-00006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3" name="Text Box 42">
          <a:extLst>
            <a:ext uri="{FF2B5EF4-FFF2-40B4-BE49-F238E27FC236}">
              <a16:creationId xmlns="" xmlns:a16="http://schemas.microsoft.com/office/drawing/2014/main" id="{00000000-0008-0000-0000-00006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4" name="Text Box 43">
          <a:extLst>
            <a:ext uri="{FF2B5EF4-FFF2-40B4-BE49-F238E27FC236}">
              <a16:creationId xmlns="" xmlns:a16="http://schemas.microsoft.com/office/drawing/2014/main" id="{00000000-0008-0000-0000-00006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5" name="Text Box 44">
          <a:extLst>
            <a:ext uri="{FF2B5EF4-FFF2-40B4-BE49-F238E27FC236}">
              <a16:creationId xmlns="" xmlns:a16="http://schemas.microsoft.com/office/drawing/2014/main" id="{00000000-0008-0000-0000-00006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6" name="Text Box 54">
          <a:extLst>
            <a:ext uri="{FF2B5EF4-FFF2-40B4-BE49-F238E27FC236}">
              <a16:creationId xmlns="" xmlns:a16="http://schemas.microsoft.com/office/drawing/2014/main" id="{00000000-0008-0000-0000-00006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7" name="Text Box 55">
          <a:extLst>
            <a:ext uri="{FF2B5EF4-FFF2-40B4-BE49-F238E27FC236}">
              <a16:creationId xmlns="" xmlns:a16="http://schemas.microsoft.com/office/drawing/2014/main" id="{00000000-0008-0000-0000-00006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8" name="Text Box 32">
          <a:extLst>
            <a:ext uri="{FF2B5EF4-FFF2-40B4-BE49-F238E27FC236}">
              <a16:creationId xmlns="" xmlns:a16="http://schemas.microsoft.com/office/drawing/2014/main" id="{00000000-0008-0000-0000-00006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59" name="Text Box 34">
          <a:extLst>
            <a:ext uri="{FF2B5EF4-FFF2-40B4-BE49-F238E27FC236}">
              <a16:creationId xmlns="" xmlns:a16="http://schemas.microsoft.com/office/drawing/2014/main" id="{00000000-0008-0000-0000-00006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0" name="Text Box 42">
          <a:extLst>
            <a:ext uri="{FF2B5EF4-FFF2-40B4-BE49-F238E27FC236}">
              <a16:creationId xmlns="" xmlns:a16="http://schemas.microsoft.com/office/drawing/2014/main" id="{00000000-0008-0000-0000-00007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1" name="Text Box 43">
          <a:extLst>
            <a:ext uri="{FF2B5EF4-FFF2-40B4-BE49-F238E27FC236}">
              <a16:creationId xmlns="" xmlns:a16="http://schemas.microsoft.com/office/drawing/2014/main" id="{00000000-0008-0000-0000-00007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2" name="Text Box 44">
          <a:extLst>
            <a:ext uri="{FF2B5EF4-FFF2-40B4-BE49-F238E27FC236}">
              <a16:creationId xmlns="" xmlns:a16="http://schemas.microsoft.com/office/drawing/2014/main" id="{00000000-0008-0000-0000-00007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3" name="Text Box 54">
          <a:extLst>
            <a:ext uri="{FF2B5EF4-FFF2-40B4-BE49-F238E27FC236}">
              <a16:creationId xmlns="" xmlns:a16="http://schemas.microsoft.com/office/drawing/2014/main" id="{00000000-0008-0000-0000-00007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4" name="Text Box 55">
          <a:extLst>
            <a:ext uri="{FF2B5EF4-FFF2-40B4-BE49-F238E27FC236}">
              <a16:creationId xmlns="" xmlns:a16="http://schemas.microsoft.com/office/drawing/2014/main" id="{00000000-0008-0000-0000-00007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5" name="Text Box 32">
          <a:extLst>
            <a:ext uri="{FF2B5EF4-FFF2-40B4-BE49-F238E27FC236}">
              <a16:creationId xmlns="" xmlns:a16="http://schemas.microsoft.com/office/drawing/2014/main" id="{00000000-0008-0000-0000-00007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6" name="Text Box 34">
          <a:extLst>
            <a:ext uri="{FF2B5EF4-FFF2-40B4-BE49-F238E27FC236}">
              <a16:creationId xmlns="" xmlns:a16="http://schemas.microsoft.com/office/drawing/2014/main" id="{00000000-0008-0000-0000-00007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7" name="Text Box 42">
          <a:extLst>
            <a:ext uri="{FF2B5EF4-FFF2-40B4-BE49-F238E27FC236}">
              <a16:creationId xmlns="" xmlns:a16="http://schemas.microsoft.com/office/drawing/2014/main" id="{00000000-0008-0000-0000-00007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8" name="Text Box 43">
          <a:extLst>
            <a:ext uri="{FF2B5EF4-FFF2-40B4-BE49-F238E27FC236}">
              <a16:creationId xmlns="" xmlns:a16="http://schemas.microsoft.com/office/drawing/2014/main" id="{00000000-0008-0000-0000-00007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69" name="Text Box 44">
          <a:extLst>
            <a:ext uri="{FF2B5EF4-FFF2-40B4-BE49-F238E27FC236}">
              <a16:creationId xmlns="" xmlns:a16="http://schemas.microsoft.com/office/drawing/2014/main" id="{00000000-0008-0000-0000-00007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0" name="Text Box 54">
          <a:extLst>
            <a:ext uri="{FF2B5EF4-FFF2-40B4-BE49-F238E27FC236}">
              <a16:creationId xmlns="" xmlns:a16="http://schemas.microsoft.com/office/drawing/2014/main" id="{00000000-0008-0000-0000-00007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1" name="Text Box 55">
          <a:extLst>
            <a:ext uri="{FF2B5EF4-FFF2-40B4-BE49-F238E27FC236}">
              <a16:creationId xmlns="" xmlns:a16="http://schemas.microsoft.com/office/drawing/2014/main" id="{00000000-0008-0000-0000-00007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2" name="Text Box 32">
          <a:extLst>
            <a:ext uri="{FF2B5EF4-FFF2-40B4-BE49-F238E27FC236}">
              <a16:creationId xmlns="" xmlns:a16="http://schemas.microsoft.com/office/drawing/2014/main" id="{00000000-0008-0000-0000-00007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3" name="Text Box 34">
          <a:extLst>
            <a:ext uri="{FF2B5EF4-FFF2-40B4-BE49-F238E27FC236}">
              <a16:creationId xmlns="" xmlns:a16="http://schemas.microsoft.com/office/drawing/2014/main" id="{00000000-0008-0000-0000-00007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4" name="Text Box 42">
          <a:extLst>
            <a:ext uri="{FF2B5EF4-FFF2-40B4-BE49-F238E27FC236}">
              <a16:creationId xmlns="" xmlns:a16="http://schemas.microsoft.com/office/drawing/2014/main" id="{00000000-0008-0000-0000-00007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5" name="Text Box 43">
          <a:extLst>
            <a:ext uri="{FF2B5EF4-FFF2-40B4-BE49-F238E27FC236}">
              <a16:creationId xmlns="" xmlns:a16="http://schemas.microsoft.com/office/drawing/2014/main" id="{00000000-0008-0000-0000-00007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6" name="Text Box 44">
          <a:extLst>
            <a:ext uri="{FF2B5EF4-FFF2-40B4-BE49-F238E27FC236}">
              <a16:creationId xmlns="" xmlns:a16="http://schemas.microsoft.com/office/drawing/2014/main" id="{00000000-0008-0000-0000-00008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7" name="Text Box 54">
          <a:extLst>
            <a:ext uri="{FF2B5EF4-FFF2-40B4-BE49-F238E27FC236}">
              <a16:creationId xmlns="" xmlns:a16="http://schemas.microsoft.com/office/drawing/2014/main" id="{00000000-0008-0000-0000-00008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8" name="Text Box 55">
          <a:extLst>
            <a:ext uri="{FF2B5EF4-FFF2-40B4-BE49-F238E27FC236}">
              <a16:creationId xmlns="" xmlns:a16="http://schemas.microsoft.com/office/drawing/2014/main" id="{00000000-0008-0000-0000-00008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79" name="Text Box 32">
          <a:extLst>
            <a:ext uri="{FF2B5EF4-FFF2-40B4-BE49-F238E27FC236}">
              <a16:creationId xmlns="" xmlns:a16="http://schemas.microsoft.com/office/drawing/2014/main" id="{00000000-0008-0000-0000-00008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0" name="Text Box 34">
          <a:extLst>
            <a:ext uri="{FF2B5EF4-FFF2-40B4-BE49-F238E27FC236}">
              <a16:creationId xmlns="" xmlns:a16="http://schemas.microsoft.com/office/drawing/2014/main" id="{00000000-0008-0000-0000-00008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1" name="Text Box 42">
          <a:extLst>
            <a:ext uri="{FF2B5EF4-FFF2-40B4-BE49-F238E27FC236}">
              <a16:creationId xmlns="" xmlns:a16="http://schemas.microsoft.com/office/drawing/2014/main" id="{00000000-0008-0000-0000-00008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2" name="Text Box 43">
          <a:extLst>
            <a:ext uri="{FF2B5EF4-FFF2-40B4-BE49-F238E27FC236}">
              <a16:creationId xmlns="" xmlns:a16="http://schemas.microsoft.com/office/drawing/2014/main" id="{00000000-0008-0000-0000-00008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3" name="Text Box 44">
          <a:extLst>
            <a:ext uri="{FF2B5EF4-FFF2-40B4-BE49-F238E27FC236}">
              <a16:creationId xmlns="" xmlns:a16="http://schemas.microsoft.com/office/drawing/2014/main" id="{00000000-0008-0000-0000-00008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4" name="Text Box 54">
          <a:extLst>
            <a:ext uri="{FF2B5EF4-FFF2-40B4-BE49-F238E27FC236}">
              <a16:creationId xmlns="" xmlns:a16="http://schemas.microsoft.com/office/drawing/2014/main" id="{00000000-0008-0000-0000-00008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5" name="Text Box 55">
          <a:extLst>
            <a:ext uri="{FF2B5EF4-FFF2-40B4-BE49-F238E27FC236}">
              <a16:creationId xmlns="" xmlns:a16="http://schemas.microsoft.com/office/drawing/2014/main" id="{00000000-0008-0000-0000-00008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6" name="Text Box 32">
          <a:extLst>
            <a:ext uri="{FF2B5EF4-FFF2-40B4-BE49-F238E27FC236}">
              <a16:creationId xmlns="" xmlns:a16="http://schemas.microsoft.com/office/drawing/2014/main" id="{00000000-0008-0000-0000-00008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7" name="Text Box 34">
          <a:extLst>
            <a:ext uri="{FF2B5EF4-FFF2-40B4-BE49-F238E27FC236}">
              <a16:creationId xmlns="" xmlns:a16="http://schemas.microsoft.com/office/drawing/2014/main" id="{00000000-0008-0000-0000-00008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8" name="Text Box 42">
          <a:extLst>
            <a:ext uri="{FF2B5EF4-FFF2-40B4-BE49-F238E27FC236}">
              <a16:creationId xmlns="" xmlns:a16="http://schemas.microsoft.com/office/drawing/2014/main" id="{00000000-0008-0000-0000-00008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89" name="Text Box 43">
          <a:extLst>
            <a:ext uri="{FF2B5EF4-FFF2-40B4-BE49-F238E27FC236}">
              <a16:creationId xmlns="" xmlns:a16="http://schemas.microsoft.com/office/drawing/2014/main" id="{00000000-0008-0000-0000-00008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0" name="Text Box 44">
          <a:extLst>
            <a:ext uri="{FF2B5EF4-FFF2-40B4-BE49-F238E27FC236}">
              <a16:creationId xmlns="" xmlns:a16="http://schemas.microsoft.com/office/drawing/2014/main" id="{00000000-0008-0000-0000-00008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1" name="Text Box 54">
          <a:extLst>
            <a:ext uri="{FF2B5EF4-FFF2-40B4-BE49-F238E27FC236}">
              <a16:creationId xmlns="" xmlns:a16="http://schemas.microsoft.com/office/drawing/2014/main" id="{00000000-0008-0000-0000-00008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2" name="Text Box 55">
          <a:extLst>
            <a:ext uri="{FF2B5EF4-FFF2-40B4-BE49-F238E27FC236}">
              <a16:creationId xmlns="" xmlns:a16="http://schemas.microsoft.com/office/drawing/2014/main" id="{00000000-0008-0000-0000-00009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3" name="Text Box 32">
          <a:extLst>
            <a:ext uri="{FF2B5EF4-FFF2-40B4-BE49-F238E27FC236}">
              <a16:creationId xmlns="" xmlns:a16="http://schemas.microsoft.com/office/drawing/2014/main" id="{00000000-0008-0000-0000-00009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4" name="Text Box 34">
          <a:extLst>
            <a:ext uri="{FF2B5EF4-FFF2-40B4-BE49-F238E27FC236}">
              <a16:creationId xmlns="" xmlns:a16="http://schemas.microsoft.com/office/drawing/2014/main" id="{00000000-0008-0000-0000-00009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5" name="Text Box 42">
          <a:extLst>
            <a:ext uri="{FF2B5EF4-FFF2-40B4-BE49-F238E27FC236}">
              <a16:creationId xmlns="" xmlns:a16="http://schemas.microsoft.com/office/drawing/2014/main" id="{00000000-0008-0000-0000-00009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6" name="Text Box 43">
          <a:extLst>
            <a:ext uri="{FF2B5EF4-FFF2-40B4-BE49-F238E27FC236}">
              <a16:creationId xmlns="" xmlns:a16="http://schemas.microsoft.com/office/drawing/2014/main" id="{00000000-0008-0000-0000-00009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7" name="Text Box 44">
          <a:extLst>
            <a:ext uri="{FF2B5EF4-FFF2-40B4-BE49-F238E27FC236}">
              <a16:creationId xmlns="" xmlns:a16="http://schemas.microsoft.com/office/drawing/2014/main" id="{00000000-0008-0000-0000-00009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8" name="Text Box 54">
          <a:extLst>
            <a:ext uri="{FF2B5EF4-FFF2-40B4-BE49-F238E27FC236}">
              <a16:creationId xmlns="" xmlns:a16="http://schemas.microsoft.com/office/drawing/2014/main" id="{00000000-0008-0000-0000-00009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199" name="Text Box 55">
          <a:extLst>
            <a:ext uri="{FF2B5EF4-FFF2-40B4-BE49-F238E27FC236}">
              <a16:creationId xmlns="" xmlns:a16="http://schemas.microsoft.com/office/drawing/2014/main" id="{00000000-0008-0000-0000-00009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0" name="Text Box 32">
          <a:extLst>
            <a:ext uri="{FF2B5EF4-FFF2-40B4-BE49-F238E27FC236}">
              <a16:creationId xmlns="" xmlns:a16="http://schemas.microsoft.com/office/drawing/2014/main" id="{00000000-0008-0000-0000-00009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1" name="Text Box 34">
          <a:extLst>
            <a:ext uri="{FF2B5EF4-FFF2-40B4-BE49-F238E27FC236}">
              <a16:creationId xmlns="" xmlns:a16="http://schemas.microsoft.com/office/drawing/2014/main" id="{00000000-0008-0000-0000-00009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2" name="Text Box 42">
          <a:extLst>
            <a:ext uri="{FF2B5EF4-FFF2-40B4-BE49-F238E27FC236}">
              <a16:creationId xmlns="" xmlns:a16="http://schemas.microsoft.com/office/drawing/2014/main" id="{00000000-0008-0000-0000-00009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3" name="Text Box 43">
          <a:extLst>
            <a:ext uri="{FF2B5EF4-FFF2-40B4-BE49-F238E27FC236}">
              <a16:creationId xmlns="" xmlns:a16="http://schemas.microsoft.com/office/drawing/2014/main" id="{00000000-0008-0000-0000-00009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4" name="Text Box 44">
          <a:extLst>
            <a:ext uri="{FF2B5EF4-FFF2-40B4-BE49-F238E27FC236}">
              <a16:creationId xmlns="" xmlns:a16="http://schemas.microsoft.com/office/drawing/2014/main" id="{00000000-0008-0000-0000-00009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5" name="Text Box 54">
          <a:extLst>
            <a:ext uri="{FF2B5EF4-FFF2-40B4-BE49-F238E27FC236}">
              <a16:creationId xmlns="" xmlns:a16="http://schemas.microsoft.com/office/drawing/2014/main" id="{00000000-0008-0000-0000-00009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6" name="Text Box 55">
          <a:extLst>
            <a:ext uri="{FF2B5EF4-FFF2-40B4-BE49-F238E27FC236}">
              <a16:creationId xmlns="" xmlns:a16="http://schemas.microsoft.com/office/drawing/2014/main" id="{00000000-0008-0000-0000-00009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7" name="Text Box 32">
          <a:extLst>
            <a:ext uri="{FF2B5EF4-FFF2-40B4-BE49-F238E27FC236}">
              <a16:creationId xmlns="" xmlns:a16="http://schemas.microsoft.com/office/drawing/2014/main" id="{00000000-0008-0000-0000-00009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8" name="Text Box 34">
          <a:extLst>
            <a:ext uri="{FF2B5EF4-FFF2-40B4-BE49-F238E27FC236}">
              <a16:creationId xmlns="" xmlns:a16="http://schemas.microsoft.com/office/drawing/2014/main" id="{00000000-0008-0000-0000-0000A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09" name="Text Box 42">
          <a:extLst>
            <a:ext uri="{FF2B5EF4-FFF2-40B4-BE49-F238E27FC236}">
              <a16:creationId xmlns="" xmlns:a16="http://schemas.microsoft.com/office/drawing/2014/main" id="{00000000-0008-0000-0000-0000A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0" name="Text Box 43">
          <a:extLst>
            <a:ext uri="{FF2B5EF4-FFF2-40B4-BE49-F238E27FC236}">
              <a16:creationId xmlns="" xmlns:a16="http://schemas.microsoft.com/office/drawing/2014/main" id="{00000000-0008-0000-0000-0000A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1" name="Text Box 44">
          <a:extLst>
            <a:ext uri="{FF2B5EF4-FFF2-40B4-BE49-F238E27FC236}">
              <a16:creationId xmlns="" xmlns:a16="http://schemas.microsoft.com/office/drawing/2014/main" id="{00000000-0008-0000-0000-0000A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2" name="Text Box 54">
          <a:extLst>
            <a:ext uri="{FF2B5EF4-FFF2-40B4-BE49-F238E27FC236}">
              <a16:creationId xmlns="" xmlns:a16="http://schemas.microsoft.com/office/drawing/2014/main" id="{00000000-0008-0000-0000-0000A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3" name="Text Box 55">
          <a:extLst>
            <a:ext uri="{FF2B5EF4-FFF2-40B4-BE49-F238E27FC236}">
              <a16:creationId xmlns="" xmlns:a16="http://schemas.microsoft.com/office/drawing/2014/main" id="{00000000-0008-0000-0000-0000A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4" name="Text Box 32">
          <a:extLst>
            <a:ext uri="{FF2B5EF4-FFF2-40B4-BE49-F238E27FC236}">
              <a16:creationId xmlns="" xmlns:a16="http://schemas.microsoft.com/office/drawing/2014/main" id="{00000000-0008-0000-0000-0000A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5" name="Text Box 34">
          <a:extLst>
            <a:ext uri="{FF2B5EF4-FFF2-40B4-BE49-F238E27FC236}">
              <a16:creationId xmlns="" xmlns:a16="http://schemas.microsoft.com/office/drawing/2014/main" id="{00000000-0008-0000-0000-0000A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6" name="Text Box 42">
          <a:extLst>
            <a:ext uri="{FF2B5EF4-FFF2-40B4-BE49-F238E27FC236}">
              <a16:creationId xmlns="" xmlns:a16="http://schemas.microsoft.com/office/drawing/2014/main" id="{00000000-0008-0000-0000-0000A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7" name="Text Box 43">
          <a:extLst>
            <a:ext uri="{FF2B5EF4-FFF2-40B4-BE49-F238E27FC236}">
              <a16:creationId xmlns="" xmlns:a16="http://schemas.microsoft.com/office/drawing/2014/main" id="{00000000-0008-0000-0000-0000A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8" name="Text Box 44">
          <a:extLst>
            <a:ext uri="{FF2B5EF4-FFF2-40B4-BE49-F238E27FC236}">
              <a16:creationId xmlns="" xmlns:a16="http://schemas.microsoft.com/office/drawing/2014/main" id="{00000000-0008-0000-0000-0000A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19" name="Text Box 54">
          <a:extLst>
            <a:ext uri="{FF2B5EF4-FFF2-40B4-BE49-F238E27FC236}">
              <a16:creationId xmlns="" xmlns:a16="http://schemas.microsoft.com/office/drawing/2014/main" id="{00000000-0008-0000-0000-0000A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0" name="Text Box 55">
          <a:extLst>
            <a:ext uri="{FF2B5EF4-FFF2-40B4-BE49-F238E27FC236}">
              <a16:creationId xmlns="" xmlns:a16="http://schemas.microsoft.com/office/drawing/2014/main" id="{00000000-0008-0000-0000-0000A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1" name="Text Box 32">
          <a:extLst>
            <a:ext uri="{FF2B5EF4-FFF2-40B4-BE49-F238E27FC236}">
              <a16:creationId xmlns="" xmlns:a16="http://schemas.microsoft.com/office/drawing/2014/main" id="{00000000-0008-0000-0000-0000A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2" name="Text Box 34">
          <a:extLst>
            <a:ext uri="{FF2B5EF4-FFF2-40B4-BE49-F238E27FC236}">
              <a16:creationId xmlns="" xmlns:a16="http://schemas.microsoft.com/office/drawing/2014/main" id="{00000000-0008-0000-0000-0000A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3" name="Text Box 42">
          <a:extLst>
            <a:ext uri="{FF2B5EF4-FFF2-40B4-BE49-F238E27FC236}">
              <a16:creationId xmlns="" xmlns:a16="http://schemas.microsoft.com/office/drawing/2014/main" id="{00000000-0008-0000-0000-0000A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4" name="Text Box 43">
          <a:extLst>
            <a:ext uri="{FF2B5EF4-FFF2-40B4-BE49-F238E27FC236}">
              <a16:creationId xmlns="" xmlns:a16="http://schemas.microsoft.com/office/drawing/2014/main" id="{00000000-0008-0000-0000-0000B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5" name="Text Box 44">
          <a:extLst>
            <a:ext uri="{FF2B5EF4-FFF2-40B4-BE49-F238E27FC236}">
              <a16:creationId xmlns="" xmlns:a16="http://schemas.microsoft.com/office/drawing/2014/main" id="{00000000-0008-0000-0000-0000B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6" name="Text Box 54">
          <a:extLst>
            <a:ext uri="{FF2B5EF4-FFF2-40B4-BE49-F238E27FC236}">
              <a16:creationId xmlns="" xmlns:a16="http://schemas.microsoft.com/office/drawing/2014/main" id="{00000000-0008-0000-0000-0000B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7" name="Text Box 55">
          <a:extLst>
            <a:ext uri="{FF2B5EF4-FFF2-40B4-BE49-F238E27FC236}">
              <a16:creationId xmlns="" xmlns:a16="http://schemas.microsoft.com/office/drawing/2014/main" id="{00000000-0008-0000-0000-0000B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8" name="Text Box 32">
          <a:extLst>
            <a:ext uri="{FF2B5EF4-FFF2-40B4-BE49-F238E27FC236}">
              <a16:creationId xmlns="" xmlns:a16="http://schemas.microsoft.com/office/drawing/2014/main" id="{00000000-0008-0000-0000-0000B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29" name="Text Box 34">
          <a:extLst>
            <a:ext uri="{FF2B5EF4-FFF2-40B4-BE49-F238E27FC236}">
              <a16:creationId xmlns="" xmlns:a16="http://schemas.microsoft.com/office/drawing/2014/main" id="{00000000-0008-0000-0000-0000B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0" name="Text Box 42">
          <a:extLst>
            <a:ext uri="{FF2B5EF4-FFF2-40B4-BE49-F238E27FC236}">
              <a16:creationId xmlns="" xmlns:a16="http://schemas.microsoft.com/office/drawing/2014/main" id="{00000000-0008-0000-0000-0000B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1" name="Text Box 43">
          <a:extLst>
            <a:ext uri="{FF2B5EF4-FFF2-40B4-BE49-F238E27FC236}">
              <a16:creationId xmlns="" xmlns:a16="http://schemas.microsoft.com/office/drawing/2014/main" id="{00000000-0008-0000-0000-0000B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2" name="Text Box 44">
          <a:extLst>
            <a:ext uri="{FF2B5EF4-FFF2-40B4-BE49-F238E27FC236}">
              <a16:creationId xmlns="" xmlns:a16="http://schemas.microsoft.com/office/drawing/2014/main" id="{00000000-0008-0000-0000-0000B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3" name="Text Box 54">
          <a:extLst>
            <a:ext uri="{FF2B5EF4-FFF2-40B4-BE49-F238E27FC236}">
              <a16:creationId xmlns="" xmlns:a16="http://schemas.microsoft.com/office/drawing/2014/main" id="{00000000-0008-0000-0000-0000B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4" name="Text Box 55">
          <a:extLst>
            <a:ext uri="{FF2B5EF4-FFF2-40B4-BE49-F238E27FC236}">
              <a16:creationId xmlns="" xmlns:a16="http://schemas.microsoft.com/office/drawing/2014/main" id="{00000000-0008-0000-0000-0000B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5" name="Text Box 32">
          <a:extLst>
            <a:ext uri="{FF2B5EF4-FFF2-40B4-BE49-F238E27FC236}">
              <a16:creationId xmlns="" xmlns:a16="http://schemas.microsoft.com/office/drawing/2014/main" id="{00000000-0008-0000-0000-0000B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6" name="Text Box 34">
          <a:extLst>
            <a:ext uri="{FF2B5EF4-FFF2-40B4-BE49-F238E27FC236}">
              <a16:creationId xmlns="" xmlns:a16="http://schemas.microsoft.com/office/drawing/2014/main" id="{00000000-0008-0000-0000-0000B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7" name="Text Box 42">
          <a:extLst>
            <a:ext uri="{FF2B5EF4-FFF2-40B4-BE49-F238E27FC236}">
              <a16:creationId xmlns="" xmlns:a16="http://schemas.microsoft.com/office/drawing/2014/main" id="{00000000-0008-0000-0000-0000B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8" name="Text Box 43">
          <a:extLst>
            <a:ext uri="{FF2B5EF4-FFF2-40B4-BE49-F238E27FC236}">
              <a16:creationId xmlns="" xmlns:a16="http://schemas.microsoft.com/office/drawing/2014/main" id="{00000000-0008-0000-0000-0000B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39" name="Text Box 44">
          <a:extLst>
            <a:ext uri="{FF2B5EF4-FFF2-40B4-BE49-F238E27FC236}">
              <a16:creationId xmlns="" xmlns:a16="http://schemas.microsoft.com/office/drawing/2014/main" id="{00000000-0008-0000-0000-0000B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0" name="Text Box 54">
          <a:extLst>
            <a:ext uri="{FF2B5EF4-FFF2-40B4-BE49-F238E27FC236}">
              <a16:creationId xmlns="" xmlns:a16="http://schemas.microsoft.com/office/drawing/2014/main" id="{00000000-0008-0000-0000-0000C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1" name="Text Box 55">
          <a:extLst>
            <a:ext uri="{FF2B5EF4-FFF2-40B4-BE49-F238E27FC236}">
              <a16:creationId xmlns="" xmlns:a16="http://schemas.microsoft.com/office/drawing/2014/main" id="{00000000-0008-0000-0000-0000C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2" name="Text Box 32">
          <a:extLst>
            <a:ext uri="{FF2B5EF4-FFF2-40B4-BE49-F238E27FC236}">
              <a16:creationId xmlns="" xmlns:a16="http://schemas.microsoft.com/office/drawing/2014/main" id="{00000000-0008-0000-0000-0000C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3" name="Text Box 34">
          <a:extLst>
            <a:ext uri="{FF2B5EF4-FFF2-40B4-BE49-F238E27FC236}">
              <a16:creationId xmlns="" xmlns:a16="http://schemas.microsoft.com/office/drawing/2014/main" id="{00000000-0008-0000-0000-0000C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4" name="Text Box 42">
          <a:extLst>
            <a:ext uri="{FF2B5EF4-FFF2-40B4-BE49-F238E27FC236}">
              <a16:creationId xmlns="" xmlns:a16="http://schemas.microsoft.com/office/drawing/2014/main" id="{00000000-0008-0000-0000-0000C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5" name="Text Box 43">
          <a:extLst>
            <a:ext uri="{FF2B5EF4-FFF2-40B4-BE49-F238E27FC236}">
              <a16:creationId xmlns="" xmlns:a16="http://schemas.microsoft.com/office/drawing/2014/main" id="{00000000-0008-0000-0000-0000C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6" name="Text Box 44">
          <a:extLst>
            <a:ext uri="{FF2B5EF4-FFF2-40B4-BE49-F238E27FC236}">
              <a16:creationId xmlns="" xmlns:a16="http://schemas.microsoft.com/office/drawing/2014/main" id="{00000000-0008-0000-0000-0000C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7" name="Text Box 54">
          <a:extLst>
            <a:ext uri="{FF2B5EF4-FFF2-40B4-BE49-F238E27FC236}">
              <a16:creationId xmlns="" xmlns:a16="http://schemas.microsoft.com/office/drawing/2014/main" id="{00000000-0008-0000-0000-0000C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8" name="Text Box 55">
          <a:extLst>
            <a:ext uri="{FF2B5EF4-FFF2-40B4-BE49-F238E27FC236}">
              <a16:creationId xmlns="" xmlns:a16="http://schemas.microsoft.com/office/drawing/2014/main" id="{00000000-0008-0000-0000-0000C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49" name="Text Box 32">
          <a:extLst>
            <a:ext uri="{FF2B5EF4-FFF2-40B4-BE49-F238E27FC236}">
              <a16:creationId xmlns="" xmlns:a16="http://schemas.microsoft.com/office/drawing/2014/main" id="{00000000-0008-0000-0000-0000C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0" name="Text Box 34">
          <a:extLst>
            <a:ext uri="{FF2B5EF4-FFF2-40B4-BE49-F238E27FC236}">
              <a16:creationId xmlns="" xmlns:a16="http://schemas.microsoft.com/office/drawing/2014/main" id="{00000000-0008-0000-0000-0000C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1" name="Text Box 42">
          <a:extLst>
            <a:ext uri="{FF2B5EF4-FFF2-40B4-BE49-F238E27FC236}">
              <a16:creationId xmlns="" xmlns:a16="http://schemas.microsoft.com/office/drawing/2014/main" id="{00000000-0008-0000-0000-0000C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2" name="Text Box 43">
          <a:extLst>
            <a:ext uri="{FF2B5EF4-FFF2-40B4-BE49-F238E27FC236}">
              <a16:creationId xmlns="" xmlns:a16="http://schemas.microsoft.com/office/drawing/2014/main" id="{00000000-0008-0000-0000-0000C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3" name="Text Box 44">
          <a:extLst>
            <a:ext uri="{FF2B5EF4-FFF2-40B4-BE49-F238E27FC236}">
              <a16:creationId xmlns="" xmlns:a16="http://schemas.microsoft.com/office/drawing/2014/main" id="{00000000-0008-0000-0000-0000C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4" name="Text Box 54">
          <a:extLst>
            <a:ext uri="{FF2B5EF4-FFF2-40B4-BE49-F238E27FC236}">
              <a16:creationId xmlns="" xmlns:a16="http://schemas.microsoft.com/office/drawing/2014/main" id="{00000000-0008-0000-0000-0000C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5" name="Text Box 55">
          <a:extLst>
            <a:ext uri="{FF2B5EF4-FFF2-40B4-BE49-F238E27FC236}">
              <a16:creationId xmlns="" xmlns:a16="http://schemas.microsoft.com/office/drawing/2014/main" id="{00000000-0008-0000-0000-0000C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6" name="Text Box 32">
          <a:extLst>
            <a:ext uri="{FF2B5EF4-FFF2-40B4-BE49-F238E27FC236}">
              <a16:creationId xmlns="" xmlns:a16="http://schemas.microsoft.com/office/drawing/2014/main" id="{00000000-0008-0000-0000-0000D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7" name="Text Box 34">
          <a:extLst>
            <a:ext uri="{FF2B5EF4-FFF2-40B4-BE49-F238E27FC236}">
              <a16:creationId xmlns="" xmlns:a16="http://schemas.microsoft.com/office/drawing/2014/main" id="{00000000-0008-0000-0000-0000D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8" name="Text Box 42">
          <a:extLst>
            <a:ext uri="{FF2B5EF4-FFF2-40B4-BE49-F238E27FC236}">
              <a16:creationId xmlns="" xmlns:a16="http://schemas.microsoft.com/office/drawing/2014/main" id="{00000000-0008-0000-0000-0000D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59" name="Text Box 43">
          <a:extLst>
            <a:ext uri="{FF2B5EF4-FFF2-40B4-BE49-F238E27FC236}">
              <a16:creationId xmlns="" xmlns:a16="http://schemas.microsoft.com/office/drawing/2014/main" id="{00000000-0008-0000-0000-0000D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0" name="Text Box 44">
          <a:extLst>
            <a:ext uri="{FF2B5EF4-FFF2-40B4-BE49-F238E27FC236}">
              <a16:creationId xmlns="" xmlns:a16="http://schemas.microsoft.com/office/drawing/2014/main" id="{00000000-0008-0000-0000-0000D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1" name="Text Box 54">
          <a:extLst>
            <a:ext uri="{FF2B5EF4-FFF2-40B4-BE49-F238E27FC236}">
              <a16:creationId xmlns="" xmlns:a16="http://schemas.microsoft.com/office/drawing/2014/main" id="{00000000-0008-0000-0000-0000D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2" name="Text Box 55">
          <a:extLst>
            <a:ext uri="{FF2B5EF4-FFF2-40B4-BE49-F238E27FC236}">
              <a16:creationId xmlns="" xmlns:a16="http://schemas.microsoft.com/office/drawing/2014/main" id="{00000000-0008-0000-0000-0000D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3" name="Text Box 32">
          <a:extLst>
            <a:ext uri="{FF2B5EF4-FFF2-40B4-BE49-F238E27FC236}">
              <a16:creationId xmlns="" xmlns:a16="http://schemas.microsoft.com/office/drawing/2014/main" id="{00000000-0008-0000-0000-0000D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4" name="Text Box 34">
          <a:extLst>
            <a:ext uri="{FF2B5EF4-FFF2-40B4-BE49-F238E27FC236}">
              <a16:creationId xmlns="" xmlns:a16="http://schemas.microsoft.com/office/drawing/2014/main" id="{00000000-0008-0000-0000-0000D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5" name="Text Box 42">
          <a:extLst>
            <a:ext uri="{FF2B5EF4-FFF2-40B4-BE49-F238E27FC236}">
              <a16:creationId xmlns="" xmlns:a16="http://schemas.microsoft.com/office/drawing/2014/main" id="{00000000-0008-0000-0000-0000D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6" name="Text Box 43">
          <a:extLst>
            <a:ext uri="{FF2B5EF4-FFF2-40B4-BE49-F238E27FC236}">
              <a16:creationId xmlns="" xmlns:a16="http://schemas.microsoft.com/office/drawing/2014/main" id="{00000000-0008-0000-0000-0000D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7" name="Text Box 44">
          <a:extLst>
            <a:ext uri="{FF2B5EF4-FFF2-40B4-BE49-F238E27FC236}">
              <a16:creationId xmlns="" xmlns:a16="http://schemas.microsoft.com/office/drawing/2014/main" id="{00000000-0008-0000-0000-0000D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8" name="Text Box 54">
          <a:extLst>
            <a:ext uri="{FF2B5EF4-FFF2-40B4-BE49-F238E27FC236}">
              <a16:creationId xmlns="" xmlns:a16="http://schemas.microsoft.com/office/drawing/2014/main" id="{00000000-0008-0000-0000-0000D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69" name="Text Box 55">
          <a:extLst>
            <a:ext uri="{FF2B5EF4-FFF2-40B4-BE49-F238E27FC236}">
              <a16:creationId xmlns="" xmlns:a16="http://schemas.microsoft.com/office/drawing/2014/main" id="{00000000-0008-0000-0000-0000D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0" name="Text Box 32">
          <a:extLst>
            <a:ext uri="{FF2B5EF4-FFF2-40B4-BE49-F238E27FC236}">
              <a16:creationId xmlns="" xmlns:a16="http://schemas.microsoft.com/office/drawing/2014/main" id="{00000000-0008-0000-0000-0000D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1" name="Text Box 34">
          <a:extLst>
            <a:ext uri="{FF2B5EF4-FFF2-40B4-BE49-F238E27FC236}">
              <a16:creationId xmlns="" xmlns:a16="http://schemas.microsoft.com/office/drawing/2014/main" id="{00000000-0008-0000-0000-0000D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2" name="Text Box 42">
          <a:extLst>
            <a:ext uri="{FF2B5EF4-FFF2-40B4-BE49-F238E27FC236}">
              <a16:creationId xmlns="" xmlns:a16="http://schemas.microsoft.com/office/drawing/2014/main" id="{00000000-0008-0000-0000-0000E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3" name="Text Box 43">
          <a:extLst>
            <a:ext uri="{FF2B5EF4-FFF2-40B4-BE49-F238E27FC236}">
              <a16:creationId xmlns="" xmlns:a16="http://schemas.microsoft.com/office/drawing/2014/main" id="{00000000-0008-0000-0000-0000E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4" name="Text Box 44">
          <a:extLst>
            <a:ext uri="{FF2B5EF4-FFF2-40B4-BE49-F238E27FC236}">
              <a16:creationId xmlns="" xmlns:a16="http://schemas.microsoft.com/office/drawing/2014/main" id="{00000000-0008-0000-0000-0000E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5" name="Text Box 54">
          <a:extLst>
            <a:ext uri="{FF2B5EF4-FFF2-40B4-BE49-F238E27FC236}">
              <a16:creationId xmlns="" xmlns:a16="http://schemas.microsoft.com/office/drawing/2014/main" id="{00000000-0008-0000-0000-0000E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6" name="Text Box 55">
          <a:extLst>
            <a:ext uri="{FF2B5EF4-FFF2-40B4-BE49-F238E27FC236}">
              <a16:creationId xmlns="" xmlns:a16="http://schemas.microsoft.com/office/drawing/2014/main" id="{00000000-0008-0000-0000-0000E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7" name="Text Box 32">
          <a:extLst>
            <a:ext uri="{FF2B5EF4-FFF2-40B4-BE49-F238E27FC236}">
              <a16:creationId xmlns="" xmlns:a16="http://schemas.microsoft.com/office/drawing/2014/main" id="{00000000-0008-0000-0000-0000E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8" name="Text Box 34">
          <a:extLst>
            <a:ext uri="{FF2B5EF4-FFF2-40B4-BE49-F238E27FC236}">
              <a16:creationId xmlns="" xmlns:a16="http://schemas.microsoft.com/office/drawing/2014/main" id="{00000000-0008-0000-0000-0000E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79" name="Text Box 42">
          <a:extLst>
            <a:ext uri="{FF2B5EF4-FFF2-40B4-BE49-F238E27FC236}">
              <a16:creationId xmlns="" xmlns:a16="http://schemas.microsoft.com/office/drawing/2014/main" id="{00000000-0008-0000-0000-0000E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0" name="Text Box 43">
          <a:extLst>
            <a:ext uri="{FF2B5EF4-FFF2-40B4-BE49-F238E27FC236}">
              <a16:creationId xmlns="" xmlns:a16="http://schemas.microsoft.com/office/drawing/2014/main" id="{00000000-0008-0000-0000-0000E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1" name="Text Box 44">
          <a:extLst>
            <a:ext uri="{FF2B5EF4-FFF2-40B4-BE49-F238E27FC236}">
              <a16:creationId xmlns="" xmlns:a16="http://schemas.microsoft.com/office/drawing/2014/main" id="{00000000-0008-0000-0000-0000E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2" name="Text Box 54">
          <a:extLst>
            <a:ext uri="{FF2B5EF4-FFF2-40B4-BE49-F238E27FC236}">
              <a16:creationId xmlns="" xmlns:a16="http://schemas.microsoft.com/office/drawing/2014/main" id="{00000000-0008-0000-0000-0000E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3" name="Text Box 55">
          <a:extLst>
            <a:ext uri="{FF2B5EF4-FFF2-40B4-BE49-F238E27FC236}">
              <a16:creationId xmlns="" xmlns:a16="http://schemas.microsoft.com/office/drawing/2014/main" id="{00000000-0008-0000-0000-0000E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4" name="Text Box 32">
          <a:extLst>
            <a:ext uri="{FF2B5EF4-FFF2-40B4-BE49-F238E27FC236}">
              <a16:creationId xmlns="" xmlns:a16="http://schemas.microsoft.com/office/drawing/2014/main" id="{00000000-0008-0000-0000-0000E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5" name="Text Box 34">
          <a:extLst>
            <a:ext uri="{FF2B5EF4-FFF2-40B4-BE49-F238E27FC236}">
              <a16:creationId xmlns="" xmlns:a16="http://schemas.microsoft.com/office/drawing/2014/main" id="{00000000-0008-0000-0000-0000E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6" name="Text Box 42">
          <a:extLst>
            <a:ext uri="{FF2B5EF4-FFF2-40B4-BE49-F238E27FC236}">
              <a16:creationId xmlns="" xmlns:a16="http://schemas.microsoft.com/office/drawing/2014/main" id="{00000000-0008-0000-0000-0000E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7" name="Text Box 43">
          <a:extLst>
            <a:ext uri="{FF2B5EF4-FFF2-40B4-BE49-F238E27FC236}">
              <a16:creationId xmlns="" xmlns:a16="http://schemas.microsoft.com/office/drawing/2014/main" id="{00000000-0008-0000-0000-0000E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8" name="Text Box 44">
          <a:extLst>
            <a:ext uri="{FF2B5EF4-FFF2-40B4-BE49-F238E27FC236}">
              <a16:creationId xmlns="" xmlns:a16="http://schemas.microsoft.com/office/drawing/2014/main" id="{00000000-0008-0000-0000-0000F0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89" name="Text Box 54">
          <a:extLst>
            <a:ext uri="{FF2B5EF4-FFF2-40B4-BE49-F238E27FC236}">
              <a16:creationId xmlns="" xmlns:a16="http://schemas.microsoft.com/office/drawing/2014/main" id="{00000000-0008-0000-0000-0000F1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0" name="Text Box 55">
          <a:extLst>
            <a:ext uri="{FF2B5EF4-FFF2-40B4-BE49-F238E27FC236}">
              <a16:creationId xmlns="" xmlns:a16="http://schemas.microsoft.com/office/drawing/2014/main" id="{00000000-0008-0000-0000-0000F2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1" name="Text Box 32">
          <a:extLst>
            <a:ext uri="{FF2B5EF4-FFF2-40B4-BE49-F238E27FC236}">
              <a16:creationId xmlns="" xmlns:a16="http://schemas.microsoft.com/office/drawing/2014/main" id="{00000000-0008-0000-0000-0000F3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2" name="Text Box 34">
          <a:extLst>
            <a:ext uri="{FF2B5EF4-FFF2-40B4-BE49-F238E27FC236}">
              <a16:creationId xmlns="" xmlns:a16="http://schemas.microsoft.com/office/drawing/2014/main" id="{00000000-0008-0000-0000-0000F4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3" name="Text Box 42">
          <a:extLst>
            <a:ext uri="{FF2B5EF4-FFF2-40B4-BE49-F238E27FC236}">
              <a16:creationId xmlns="" xmlns:a16="http://schemas.microsoft.com/office/drawing/2014/main" id="{00000000-0008-0000-0000-0000F5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4" name="Text Box 43">
          <a:extLst>
            <a:ext uri="{FF2B5EF4-FFF2-40B4-BE49-F238E27FC236}">
              <a16:creationId xmlns="" xmlns:a16="http://schemas.microsoft.com/office/drawing/2014/main" id="{00000000-0008-0000-0000-0000F6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5" name="Text Box 44">
          <a:extLst>
            <a:ext uri="{FF2B5EF4-FFF2-40B4-BE49-F238E27FC236}">
              <a16:creationId xmlns="" xmlns:a16="http://schemas.microsoft.com/office/drawing/2014/main" id="{00000000-0008-0000-0000-0000F7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6" name="Text Box 54">
          <a:extLst>
            <a:ext uri="{FF2B5EF4-FFF2-40B4-BE49-F238E27FC236}">
              <a16:creationId xmlns="" xmlns:a16="http://schemas.microsoft.com/office/drawing/2014/main" id="{00000000-0008-0000-0000-0000F8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7" name="Text Box 55">
          <a:extLst>
            <a:ext uri="{FF2B5EF4-FFF2-40B4-BE49-F238E27FC236}">
              <a16:creationId xmlns="" xmlns:a16="http://schemas.microsoft.com/office/drawing/2014/main" id="{00000000-0008-0000-0000-0000F9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8" name="Text Box 32">
          <a:extLst>
            <a:ext uri="{FF2B5EF4-FFF2-40B4-BE49-F238E27FC236}">
              <a16:creationId xmlns="" xmlns:a16="http://schemas.microsoft.com/office/drawing/2014/main" id="{00000000-0008-0000-0000-0000FA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299" name="Text Box 34">
          <a:extLst>
            <a:ext uri="{FF2B5EF4-FFF2-40B4-BE49-F238E27FC236}">
              <a16:creationId xmlns="" xmlns:a16="http://schemas.microsoft.com/office/drawing/2014/main" id="{00000000-0008-0000-0000-0000FB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0" name="Text Box 42">
          <a:extLst>
            <a:ext uri="{FF2B5EF4-FFF2-40B4-BE49-F238E27FC236}">
              <a16:creationId xmlns="" xmlns:a16="http://schemas.microsoft.com/office/drawing/2014/main" id="{00000000-0008-0000-0000-0000FC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1" name="Text Box 43">
          <a:extLst>
            <a:ext uri="{FF2B5EF4-FFF2-40B4-BE49-F238E27FC236}">
              <a16:creationId xmlns="" xmlns:a16="http://schemas.microsoft.com/office/drawing/2014/main" id="{00000000-0008-0000-0000-0000FD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2" name="Text Box 44">
          <a:extLst>
            <a:ext uri="{FF2B5EF4-FFF2-40B4-BE49-F238E27FC236}">
              <a16:creationId xmlns="" xmlns:a16="http://schemas.microsoft.com/office/drawing/2014/main" id="{00000000-0008-0000-0000-0000FE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3" name="Text Box 54">
          <a:extLst>
            <a:ext uri="{FF2B5EF4-FFF2-40B4-BE49-F238E27FC236}">
              <a16:creationId xmlns="" xmlns:a16="http://schemas.microsoft.com/office/drawing/2014/main" id="{00000000-0008-0000-0000-0000FF08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4" name="Text Box 55">
          <a:extLst>
            <a:ext uri="{FF2B5EF4-FFF2-40B4-BE49-F238E27FC236}">
              <a16:creationId xmlns="" xmlns:a16="http://schemas.microsoft.com/office/drawing/2014/main" id="{00000000-0008-0000-0000-00000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5" name="Text Box 32">
          <a:extLst>
            <a:ext uri="{FF2B5EF4-FFF2-40B4-BE49-F238E27FC236}">
              <a16:creationId xmlns="" xmlns:a16="http://schemas.microsoft.com/office/drawing/2014/main" id="{00000000-0008-0000-0000-00000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6" name="Text Box 34">
          <a:extLst>
            <a:ext uri="{FF2B5EF4-FFF2-40B4-BE49-F238E27FC236}">
              <a16:creationId xmlns="" xmlns:a16="http://schemas.microsoft.com/office/drawing/2014/main" id="{00000000-0008-0000-0000-00000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7" name="Text Box 42">
          <a:extLst>
            <a:ext uri="{FF2B5EF4-FFF2-40B4-BE49-F238E27FC236}">
              <a16:creationId xmlns="" xmlns:a16="http://schemas.microsoft.com/office/drawing/2014/main" id="{00000000-0008-0000-0000-00000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8" name="Text Box 43">
          <a:extLst>
            <a:ext uri="{FF2B5EF4-FFF2-40B4-BE49-F238E27FC236}">
              <a16:creationId xmlns="" xmlns:a16="http://schemas.microsoft.com/office/drawing/2014/main" id="{00000000-0008-0000-0000-00000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09" name="Text Box 44">
          <a:extLst>
            <a:ext uri="{FF2B5EF4-FFF2-40B4-BE49-F238E27FC236}">
              <a16:creationId xmlns="" xmlns:a16="http://schemas.microsoft.com/office/drawing/2014/main" id="{00000000-0008-0000-0000-00000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0" name="Text Box 54">
          <a:extLst>
            <a:ext uri="{FF2B5EF4-FFF2-40B4-BE49-F238E27FC236}">
              <a16:creationId xmlns="" xmlns:a16="http://schemas.microsoft.com/office/drawing/2014/main" id="{00000000-0008-0000-0000-00000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1" name="Text Box 55">
          <a:extLst>
            <a:ext uri="{FF2B5EF4-FFF2-40B4-BE49-F238E27FC236}">
              <a16:creationId xmlns="" xmlns:a16="http://schemas.microsoft.com/office/drawing/2014/main" id="{00000000-0008-0000-0000-00000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2" name="Text Box 32">
          <a:extLst>
            <a:ext uri="{FF2B5EF4-FFF2-40B4-BE49-F238E27FC236}">
              <a16:creationId xmlns="" xmlns:a16="http://schemas.microsoft.com/office/drawing/2014/main" id="{00000000-0008-0000-0000-00000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3" name="Text Box 34">
          <a:extLst>
            <a:ext uri="{FF2B5EF4-FFF2-40B4-BE49-F238E27FC236}">
              <a16:creationId xmlns="" xmlns:a16="http://schemas.microsoft.com/office/drawing/2014/main" id="{00000000-0008-0000-0000-00000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4" name="Text Box 42">
          <a:extLst>
            <a:ext uri="{FF2B5EF4-FFF2-40B4-BE49-F238E27FC236}">
              <a16:creationId xmlns="" xmlns:a16="http://schemas.microsoft.com/office/drawing/2014/main" id="{00000000-0008-0000-0000-00000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5" name="Text Box 43">
          <a:extLst>
            <a:ext uri="{FF2B5EF4-FFF2-40B4-BE49-F238E27FC236}">
              <a16:creationId xmlns="" xmlns:a16="http://schemas.microsoft.com/office/drawing/2014/main" id="{00000000-0008-0000-0000-00000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6" name="Text Box 44">
          <a:extLst>
            <a:ext uri="{FF2B5EF4-FFF2-40B4-BE49-F238E27FC236}">
              <a16:creationId xmlns="" xmlns:a16="http://schemas.microsoft.com/office/drawing/2014/main" id="{00000000-0008-0000-0000-00000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7" name="Text Box 54">
          <a:extLst>
            <a:ext uri="{FF2B5EF4-FFF2-40B4-BE49-F238E27FC236}">
              <a16:creationId xmlns="" xmlns:a16="http://schemas.microsoft.com/office/drawing/2014/main" id="{00000000-0008-0000-0000-00000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8" name="Text Box 55">
          <a:extLst>
            <a:ext uri="{FF2B5EF4-FFF2-40B4-BE49-F238E27FC236}">
              <a16:creationId xmlns="" xmlns:a16="http://schemas.microsoft.com/office/drawing/2014/main" id="{00000000-0008-0000-0000-00000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19" name="Text Box 32">
          <a:extLst>
            <a:ext uri="{FF2B5EF4-FFF2-40B4-BE49-F238E27FC236}">
              <a16:creationId xmlns="" xmlns:a16="http://schemas.microsoft.com/office/drawing/2014/main" id="{00000000-0008-0000-0000-00000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0" name="Text Box 34">
          <a:extLst>
            <a:ext uri="{FF2B5EF4-FFF2-40B4-BE49-F238E27FC236}">
              <a16:creationId xmlns="" xmlns:a16="http://schemas.microsoft.com/office/drawing/2014/main" id="{00000000-0008-0000-0000-00001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1" name="Text Box 42">
          <a:extLst>
            <a:ext uri="{FF2B5EF4-FFF2-40B4-BE49-F238E27FC236}">
              <a16:creationId xmlns="" xmlns:a16="http://schemas.microsoft.com/office/drawing/2014/main" id="{00000000-0008-0000-0000-00001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2" name="Text Box 43">
          <a:extLst>
            <a:ext uri="{FF2B5EF4-FFF2-40B4-BE49-F238E27FC236}">
              <a16:creationId xmlns="" xmlns:a16="http://schemas.microsoft.com/office/drawing/2014/main" id="{00000000-0008-0000-0000-00001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3" name="Text Box 44">
          <a:extLst>
            <a:ext uri="{FF2B5EF4-FFF2-40B4-BE49-F238E27FC236}">
              <a16:creationId xmlns="" xmlns:a16="http://schemas.microsoft.com/office/drawing/2014/main" id="{00000000-0008-0000-0000-00001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4" name="Text Box 54">
          <a:extLst>
            <a:ext uri="{FF2B5EF4-FFF2-40B4-BE49-F238E27FC236}">
              <a16:creationId xmlns="" xmlns:a16="http://schemas.microsoft.com/office/drawing/2014/main" id="{00000000-0008-0000-0000-00001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5" name="Text Box 55">
          <a:extLst>
            <a:ext uri="{FF2B5EF4-FFF2-40B4-BE49-F238E27FC236}">
              <a16:creationId xmlns="" xmlns:a16="http://schemas.microsoft.com/office/drawing/2014/main" id="{00000000-0008-0000-0000-00001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6" name="Text Box 32">
          <a:extLst>
            <a:ext uri="{FF2B5EF4-FFF2-40B4-BE49-F238E27FC236}">
              <a16:creationId xmlns="" xmlns:a16="http://schemas.microsoft.com/office/drawing/2014/main" id="{00000000-0008-0000-0000-00001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7" name="Text Box 34">
          <a:extLst>
            <a:ext uri="{FF2B5EF4-FFF2-40B4-BE49-F238E27FC236}">
              <a16:creationId xmlns="" xmlns:a16="http://schemas.microsoft.com/office/drawing/2014/main" id="{00000000-0008-0000-0000-00001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8" name="Text Box 42">
          <a:extLst>
            <a:ext uri="{FF2B5EF4-FFF2-40B4-BE49-F238E27FC236}">
              <a16:creationId xmlns="" xmlns:a16="http://schemas.microsoft.com/office/drawing/2014/main" id="{00000000-0008-0000-0000-00001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29" name="Text Box 43">
          <a:extLst>
            <a:ext uri="{FF2B5EF4-FFF2-40B4-BE49-F238E27FC236}">
              <a16:creationId xmlns="" xmlns:a16="http://schemas.microsoft.com/office/drawing/2014/main" id="{00000000-0008-0000-0000-00001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0" name="Text Box 44">
          <a:extLst>
            <a:ext uri="{FF2B5EF4-FFF2-40B4-BE49-F238E27FC236}">
              <a16:creationId xmlns="" xmlns:a16="http://schemas.microsoft.com/office/drawing/2014/main" id="{00000000-0008-0000-0000-00001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1" name="Text Box 54">
          <a:extLst>
            <a:ext uri="{FF2B5EF4-FFF2-40B4-BE49-F238E27FC236}">
              <a16:creationId xmlns="" xmlns:a16="http://schemas.microsoft.com/office/drawing/2014/main" id="{00000000-0008-0000-0000-00001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2" name="Text Box 55">
          <a:extLst>
            <a:ext uri="{FF2B5EF4-FFF2-40B4-BE49-F238E27FC236}">
              <a16:creationId xmlns="" xmlns:a16="http://schemas.microsoft.com/office/drawing/2014/main" id="{00000000-0008-0000-0000-00001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3" name="Text Box 32">
          <a:extLst>
            <a:ext uri="{FF2B5EF4-FFF2-40B4-BE49-F238E27FC236}">
              <a16:creationId xmlns="" xmlns:a16="http://schemas.microsoft.com/office/drawing/2014/main" id="{00000000-0008-0000-0000-00001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4" name="Text Box 34">
          <a:extLst>
            <a:ext uri="{FF2B5EF4-FFF2-40B4-BE49-F238E27FC236}">
              <a16:creationId xmlns="" xmlns:a16="http://schemas.microsoft.com/office/drawing/2014/main" id="{00000000-0008-0000-0000-00001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5" name="Text Box 42">
          <a:extLst>
            <a:ext uri="{FF2B5EF4-FFF2-40B4-BE49-F238E27FC236}">
              <a16:creationId xmlns="" xmlns:a16="http://schemas.microsoft.com/office/drawing/2014/main" id="{00000000-0008-0000-0000-00001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6" name="Text Box 43">
          <a:extLst>
            <a:ext uri="{FF2B5EF4-FFF2-40B4-BE49-F238E27FC236}">
              <a16:creationId xmlns="" xmlns:a16="http://schemas.microsoft.com/office/drawing/2014/main" id="{00000000-0008-0000-0000-00002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7" name="Text Box 44">
          <a:extLst>
            <a:ext uri="{FF2B5EF4-FFF2-40B4-BE49-F238E27FC236}">
              <a16:creationId xmlns="" xmlns:a16="http://schemas.microsoft.com/office/drawing/2014/main" id="{00000000-0008-0000-0000-00002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8" name="Text Box 54">
          <a:extLst>
            <a:ext uri="{FF2B5EF4-FFF2-40B4-BE49-F238E27FC236}">
              <a16:creationId xmlns="" xmlns:a16="http://schemas.microsoft.com/office/drawing/2014/main" id="{00000000-0008-0000-0000-00002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39" name="Text Box 55">
          <a:extLst>
            <a:ext uri="{FF2B5EF4-FFF2-40B4-BE49-F238E27FC236}">
              <a16:creationId xmlns="" xmlns:a16="http://schemas.microsoft.com/office/drawing/2014/main" id="{00000000-0008-0000-0000-00002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0" name="Text Box 32">
          <a:extLst>
            <a:ext uri="{FF2B5EF4-FFF2-40B4-BE49-F238E27FC236}">
              <a16:creationId xmlns="" xmlns:a16="http://schemas.microsoft.com/office/drawing/2014/main" id="{00000000-0008-0000-0000-00002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1" name="Text Box 34">
          <a:extLst>
            <a:ext uri="{FF2B5EF4-FFF2-40B4-BE49-F238E27FC236}">
              <a16:creationId xmlns="" xmlns:a16="http://schemas.microsoft.com/office/drawing/2014/main" id="{00000000-0008-0000-0000-00002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2" name="Text Box 42">
          <a:extLst>
            <a:ext uri="{FF2B5EF4-FFF2-40B4-BE49-F238E27FC236}">
              <a16:creationId xmlns="" xmlns:a16="http://schemas.microsoft.com/office/drawing/2014/main" id="{00000000-0008-0000-0000-00002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3" name="Text Box 43">
          <a:extLst>
            <a:ext uri="{FF2B5EF4-FFF2-40B4-BE49-F238E27FC236}">
              <a16:creationId xmlns="" xmlns:a16="http://schemas.microsoft.com/office/drawing/2014/main" id="{00000000-0008-0000-0000-00002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4" name="Text Box 44">
          <a:extLst>
            <a:ext uri="{FF2B5EF4-FFF2-40B4-BE49-F238E27FC236}">
              <a16:creationId xmlns="" xmlns:a16="http://schemas.microsoft.com/office/drawing/2014/main" id="{00000000-0008-0000-0000-00002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5" name="Text Box 54">
          <a:extLst>
            <a:ext uri="{FF2B5EF4-FFF2-40B4-BE49-F238E27FC236}">
              <a16:creationId xmlns="" xmlns:a16="http://schemas.microsoft.com/office/drawing/2014/main" id="{00000000-0008-0000-0000-00002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6" name="Text Box 55">
          <a:extLst>
            <a:ext uri="{FF2B5EF4-FFF2-40B4-BE49-F238E27FC236}">
              <a16:creationId xmlns="" xmlns:a16="http://schemas.microsoft.com/office/drawing/2014/main" id="{00000000-0008-0000-0000-00002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7" name="Text Box 32">
          <a:extLst>
            <a:ext uri="{FF2B5EF4-FFF2-40B4-BE49-F238E27FC236}">
              <a16:creationId xmlns="" xmlns:a16="http://schemas.microsoft.com/office/drawing/2014/main" id="{00000000-0008-0000-0000-00002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8" name="Text Box 34">
          <a:extLst>
            <a:ext uri="{FF2B5EF4-FFF2-40B4-BE49-F238E27FC236}">
              <a16:creationId xmlns="" xmlns:a16="http://schemas.microsoft.com/office/drawing/2014/main" id="{00000000-0008-0000-0000-00002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49" name="Text Box 42">
          <a:extLst>
            <a:ext uri="{FF2B5EF4-FFF2-40B4-BE49-F238E27FC236}">
              <a16:creationId xmlns="" xmlns:a16="http://schemas.microsoft.com/office/drawing/2014/main" id="{00000000-0008-0000-0000-00002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0" name="Text Box 43">
          <a:extLst>
            <a:ext uri="{FF2B5EF4-FFF2-40B4-BE49-F238E27FC236}">
              <a16:creationId xmlns="" xmlns:a16="http://schemas.microsoft.com/office/drawing/2014/main" id="{00000000-0008-0000-0000-00002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1" name="Text Box 44">
          <a:extLst>
            <a:ext uri="{FF2B5EF4-FFF2-40B4-BE49-F238E27FC236}">
              <a16:creationId xmlns="" xmlns:a16="http://schemas.microsoft.com/office/drawing/2014/main" id="{00000000-0008-0000-0000-00002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2" name="Text Box 54">
          <a:extLst>
            <a:ext uri="{FF2B5EF4-FFF2-40B4-BE49-F238E27FC236}">
              <a16:creationId xmlns="" xmlns:a16="http://schemas.microsoft.com/office/drawing/2014/main" id="{00000000-0008-0000-0000-00003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3" name="Text Box 55">
          <a:extLst>
            <a:ext uri="{FF2B5EF4-FFF2-40B4-BE49-F238E27FC236}">
              <a16:creationId xmlns="" xmlns:a16="http://schemas.microsoft.com/office/drawing/2014/main" id="{00000000-0008-0000-0000-00003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4" name="Text Box 32">
          <a:extLst>
            <a:ext uri="{FF2B5EF4-FFF2-40B4-BE49-F238E27FC236}">
              <a16:creationId xmlns="" xmlns:a16="http://schemas.microsoft.com/office/drawing/2014/main" id="{00000000-0008-0000-0000-00003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5" name="Text Box 34">
          <a:extLst>
            <a:ext uri="{FF2B5EF4-FFF2-40B4-BE49-F238E27FC236}">
              <a16:creationId xmlns="" xmlns:a16="http://schemas.microsoft.com/office/drawing/2014/main" id="{00000000-0008-0000-0000-00003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6" name="Text Box 42">
          <a:extLst>
            <a:ext uri="{FF2B5EF4-FFF2-40B4-BE49-F238E27FC236}">
              <a16:creationId xmlns="" xmlns:a16="http://schemas.microsoft.com/office/drawing/2014/main" id="{00000000-0008-0000-0000-00003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7" name="Text Box 43">
          <a:extLst>
            <a:ext uri="{FF2B5EF4-FFF2-40B4-BE49-F238E27FC236}">
              <a16:creationId xmlns="" xmlns:a16="http://schemas.microsoft.com/office/drawing/2014/main" id="{00000000-0008-0000-0000-00003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8" name="Text Box 44">
          <a:extLst>
            <a:ext uri="{FF2B5EF4-FFF2-40B4-BE49-F238E27FC236}">
              <a16:creationId xmlns="" xmlns:a16="http://schemas.microsoft.com/office/drawing/2014/main" id="{00000000-0008-0000-0000-00003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59" name="Text Box 54">
          <a:extLst>
            <a:ext uri="{FF2B5EF4-FFF2-40B4-BE49-F238E27FC236}">
              <a16:creationId xmlns="" xmlns:a16="http://schemas.microsoft.com/office/drawing/2014/main" id="{00000000-0008-0000-0000-00003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0" name="Text Box 55">
          <a:extLst>
            <a:ext uri="{FF2B5EF4-FFF2-40B4-BE49-F238E27FC236}">
              <a16:creationId xmlns="" xmlns:a16="http://schemas.microsoft.com/office/drawing/2014/main" id="{00000000-0008-0000-0000-00003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1" name="Text Box 32">
          <a:extLst>
            <a:ext uri="{FF2B5EF4-FFF2-40B4-BE49-F238E27FC236}">
              <a16:creationId xmlns="" xmlns:a16="http://schemas.microsoft.com/office/drawing/2014/main" id="{00000000-0008-0000-0000-00003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2" name="Text Box 34">
          <a:extLst>
            <a:ext uri="{FF2B5EF4-FFF2-40B4-BE49-F238E27FC236}">
              <a16:creationId xmlns="" xmlns:a16="http://schemas.microsoft.com/office/drawing/2014/main" id="{00000000-0008-0000-0000-00003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3" name="Text Box 42">
          <a:extLst>
            <a:ext uri="{FF2B5EF4-FFF2-40B4-BE49-F238E27FC236}">
              <a16:creationId xmlns="" xmlns:a16="http://schemas.microsoft.com/office/drawing/2014/main" id="{00000000-0008-0000-0000-00003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4" name="Text Box 43">
          <a:extLst>
            <a:ext uri="{FF2B5EF4-FFF2-40B4-BE49-F238E27FC236}">
              <a16:creationId xmlns="" xmlns:a16="http://schemas.microsoft.com/office/drawing/2014/main" id="{00000000-0008-0000-0000-00003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5" name="Text Box 44">
          <a:extLst>
            <a:ext uri="{FF2B5EF4-FFF2-40B4-BE49-F238E27FC236}">
              <a16:creationId xmlns="" xmlns:a16="http://schemas.microsoft.com/office/drawing/2014/main" id="{00000000-0008-0000-0000-00003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6" name="Text Box 54">
          <a:extLst>
            <a:ext uri="{FF2B5EF4-FFF2-40B4-BE49-F238E27FC236}">
              <a16:creationId xmlns="" xmlns:a16="http://schemas.microsoft.com/office/drawing/2014/main" id="{00000000-0008-0000-0000-00003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7" name="Text Box 55">
          <a:extLst>
            <a:ext uri="{FF2B5EF4-FFF2-40B4-BE49-F238E27FC236}">
              <a16:creationId xmlns="" xmlns:a16="http://schemas.microsoft.com/office/drawing/2014/main" id="{00000000-0008-0000-0000-00003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8" name="Text Box 32">
          <a:extLst>
            <a:ext uri="{FF2B5EF4-FFF2-40B4-BE49-F238E27FC236}">
              <a16:creationId xmlns="" xmlns:a16="http://schemas.microsoft.com/office/drawing/2014/main" id="{00000000-0008-0000-0000-00004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69" name="Text Box 34">
          <a:extLst>
            <a:ext uri="{FF2B5EF4-FFF2-40B4-BE49-F238E27FC236}">
              <a16:creationId xmlns="" xmlns:a16="http://schemas.microsoft.com/office/drawing/2014/main" id="{00000000-0008-0000-0000-00004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0" name="Text Box 42">
          <a:extLst>
            <a:ext uri="{FF2B5EF4-FFF2-40B4-BE49-F238E27FC236}">
              <a16:creationId xmlns="" xmlns:a16="http://schemas.microsoft.com/office/drawing/2014/main" id="{00000000-0008-0000-0000-00004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1" name="Text Box 43">
          <a:extLst>
            <a:ext uri="{FF2B5EF4-FFF2-40B4-BE49-F238E27FC236}">
              <a16:creationId xmlns="" xmlns:a16="http://schemas.microsoft.com/office/drawing/2014/main" id="{00000000-0008-0000-0000-00004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2" name="Text Box 44">
          <a:extLst>
            <a:ext uri="{FF2B5EF4-FFF2-40B4-BE49-F238E27FC236}">
              <a16:creationId xmlns="" xmlns:a16="http://schemas.microsoft.com/office/drawing/2014/main" id="{00000000-0008-0000-0000-00004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3" name="Text Box 54">
          <a:extLst>
            <a:ext uri="{FF2B5EF4-FFF2-40B4-BE49-F238E27FC236}">
              <a16:creationId xmlns="" xmlns:a16="http://schemas.microsoft.com/office/drawing/2014/main" id="{00000000-0008-0000-0000-00004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4" name="Text Box 55">
          <a:extLst>
            <a:ext uri="{FF2B5EF4-FFF2-40B4-BE49-F238E27FC236}">
              <a16:creationId xmlns="" xmlns:a16="http://schemas.microsoft.com/office/drawing/2014/main" id="{00000000-0008-0000-0000-00004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5" name="Text Box 32">
          <a:extLst>
            <a:ext uri="{FF2B5EF4-FFF2-40B4-BE49-F238E27FC236}">
              <a16:creationId xmlns="" xmlns:a16="http://schemas.microsoft.com/office/drawing/2014/main" id="{00000000-0008-0000-0000-00004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6" name="Text Box 34">
          <a:extLst>
            <a:ext uri="{FF2B5EF4-FFF2-40B4-BE49-F238E27FC236}">
              <a16:creationId xmlns="" xmlns:a16="http://schemas.microsoft.com/office/drawing/2014/main" id="{00000000-0008-0000-0000-00004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7" name="Text Box 42">
          <a:extLst>
            <a:ext uri="{FF2B5EF4-FFF2-40B4-BE49-F238E27FC236}">
              <a16:creationId xmlns="" xmlns:a16="http://schemas.microsoft.com/office/drawing/2014/main" id="{00000000-0008-0000-0000-00004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8" name="Text Box 43">
          <a:extLst>
            <a:ext uri="{FF2B5EF4-FFF2-40B4-BE49-F238E27FC236}">
              <a16:creationId xmlns="" xmlns:a16="http://schemas.microsoft.com/office/drawing/2014/main" id="{00000000-0008-0000-0000-00004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79" name="Text Box 44">
          <a:extLst>
            <a:ext uri="{FF2B5EF4-FFF2-40B4-BE49-F238E27FC236}">
              <a16:creationId xmlns="" xmlns:a16="http://schemas.microsoft.com/office/drawing/2014/main" id="{00000000-0008-0000-0000-00004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0" name="Text Box 54">
          <a:extLst>
            <a:ext uri="{FF2B5EF4-FFF2-40B4-BE49-F238E27FC236}">
              <a16:creationId xmlns="" xmlns:a16="http://schemas.microsoft.com/office/drawing/2014/main" id="{00000000-0008-0000-0000-00004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1" name="Text Box 55">
          <a:extLst>
            <a:ext uri="{FF2B5EF4-FFF2-40B4-BE49-F238E27FC236}">
              <a16:creationId xmlns="" xmlns:a16="http://schemas.microsoft.com/office/drawing/2014/main" id="{00000000-0008-0000-0000-00004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2" name="Text Box 32">
          <a:extLst>
            <a:ext uri="{FF2B5EF4-FFF2-40B4-BE49-F238E27FC236}">
              <a16:creationId xmlns="" xmlns:a16="http://schemas.microsoft.com/office/drawing/2014/main" id="{00000000-0008-0000-0000-00004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3" name="Text Box 34">
          <a:extLst>
            <a:ext uri="{FF2B5EF4-FFF2-40B4-BE49-F238E27FC236}">
              <a16:creationId xmlns="" xmlns:a16="http://schemas.microsoft.com/office/drawing/2014/main" id="{00000000-0008-0000-0000-00004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4" name="Text Box 42">
          <a:extLst>
            <a:ext uri="{FF2B5EF4-FFF2-40B4-BE49-F238E27FC236}">
              <a16:creationId xmlns="" xmlns:a16="http://schemas.microsoft.com/office/drawing/2014/main" id="{00000000-0008-0000-0000-00005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5" name="Text Box 43">
          <a:extLst>
            <a:ext uri="{FF2B5EF4-FFF2-40B4-BE49-F238E27FC236}">
              <a16:creationId xmlns="" xmlns:a16="http://schemas.microsoft.com/office/drawing/2014/main" id="{00000000-0008-0000-0000-00005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6" name="Text Box 44">
          <a:extLst>
            <a:ext uri="{FF2B5EF4-FFF2-40B4-BE49-F238E27FC236}">
              <a16:creationId xmlns="" xmlns:a16="http://schemas.microsoft.com/office/drawing/2014/main" id="{00000000-0008-0000-0000-00005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7" name="Text Box 54">
          <a:extLst>
            <a:ext uri="{FF2B5EF4-FFF2-40B4-BE49-F238E27FC236}">
              <a16:creationId xmlns="" xmlns:a16="http://schemas.microsoft.com/office/drawing/2014/main" id="{00000000-0008-0000-0000-00005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8" name="Text Box 55">
          <a:extLst>
            <a:ext uri="{FF2B5EF4-FFF2-40B4-BE49-F238E27FC236}">
              <a16:creationId xmlns="" xmlns:a16="http://schemas.microsoft.com/office/drawing/2014/main" id="{00000000-0008-0000-0000-00005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89" name="Text Box 32">
          <a:extLst>
            <a:ext uri="{FF2B5EF4-FFF2-40B4-BE49-F238E27FC236}">
              <a16:creationId xmlns="" xmlns:a16="http://schemas.microsoft.com/office/drawing/2014/main" id="{00000000-0008-0000-0000-00005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0" name="Text Box 34">
          <a:extLst>
            <a:ext uri="{FF2B5EF4-FFF2-40B4-BE49-F238E27FC236}">
              <a16:creationId xmlns="" xmlns:a16="http://schemas.microsoft.com/office/drawing/2014/main" id="{00000000-0008-0000-0000-00005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1" name="Text Box 42">
          <a:extLst>
            <a:ext uri="{FF2B5EF4-FFF2-40B4-BE49-F238E27FC236}">
              <a16:creationId xmlns="" xmlns:a16="http://schemas.microsoft.com/office/drawing/2014/main" id="{00000000-0008-0000-0000-00005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2" name="Text Box 43">
          <a:extLst>
            <a:ext uri="{FF2B5EF4-FFF2-40B4-BE49-F238E27FC236}">
              <a16:creationId xmlns="" xmlns:a16="http://schemas.microsoft.com/office/drawing/2014/main" id="{00000000-0008-0000-0000-00005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3" name="Text Box 44">
          <a:extLst>
            <a:ext uri="{FF2B5EF4-FFF2-40B4-BE49-F238E27FC236}">
              <a16:creationId xmlns="" xmlns:a16="http://schemas.microsoft.com/office/drawing/2014/main" id="{00000000-0008-0000-0000-00005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4" name="Text Box 54">
          <a:extLst>
            <a:ext uri="{FF2B5EF4-FFF2-40B4-BE49-F238E27FC236}">
              <a16:creationId xmlns="" xmlns:a16="http://schemas.microsoft.com/office/drawing/2014/main" id="{00000000-0008-0000-0000-00005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5" name="Text Box 55">
          <a:extLst>
            <a:ext uri="{FF2B5EF4-FFF2-40B4-BE49-F238E27FC236}">
              <a16:creationId xmlns="" xmlns:a16="http://schemas.microsoft.com/office/drawing/2014/main" id="{00000000-0008-0000-0000-00005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6" name="Text Box 32">
          <a:extLst>
            <a:ext uri="{FF2B5EF4-FFF2-40B4-BE49-F238E27FC236}">
              <a16:creationId xmlns="" xmlns:a16="http://schemas.microsoft.com/office/drawing/2014/main" id="{00000000-0008-0000-0000-00005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7" name="Text Box 34">
          <a:extLst>
            <a:ext uri="{FF2B5EF4-FFF2-40B4-BE49-F238E27FC236}">
              <a16:creationId xmlns="" xmlns:a16="http://schemas.microsoft.com/office/drawing/2014/main" id="{00000000-0008-0000-0000-00005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8" name="Text Box 42">
          <a:extLst>
            <a:ext uri="{FF2B5EF4-FFF2-40B4-BE49-F238E27FC236}">
              <a16:creationId xmlns="" xmlns:a16="http://schemas.microsoft.com/office/drawing/2014/main" id="{00000000-0008-0000-0000-00005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399" name="Text Box 43">
          <a:extLst>
            <a:ext uri="{FF2B5EF4-FFF2-40B4-BE49-F238E27FC236}">
              <a16:creationId xmlns="" xmlns:a16="http://schemas.microsoft.com/office/drawing/2014/main" id="{00000000-0008-0000-0000-00005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0" name="Text Box 44">
          <a:extLst>
            <a:ext uri="{FF2B5EF4-FFF2-40B4-BE49-F238E27FC236}">
              <a16:creationId xmlns="" xmlns:a16="http://schemas.microsoft.com/office/drawing/2014/main" id="{00000000-0008-0000-0000-00006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1" name="Text Box 54">
          <a:extLst>
            <a:ext uri="{FF2B5EF4-FFF2-40B4-BE49-F238E27FC236}">
              <a16:creationId xmlns="" xmlns:a16="http://schemas.microsoft.com/office/drawing/2014/main" id="{00000000-0008-0000-0000-00006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2" name="Text Box 55">
          <a:extLst>
            <a:ext uri="{FF2B5EF4-FFF2-40B4-BE49-F238E27FC236}">
              <a16:creationId xmlns="" xmlns:a16="http://schemas.microsoft.com/office/drawing/2014/main" id="{00000000-0008-0000-0000-00006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3" name="Text Box 32">
          <a:extLst>
            <a:ext uri="{FF2B5EF4-FFF2-40B4-BE49-F238E27FC236}">
              <a16:creationId xmlns="" xmlns:a16="http://schemas.microsoft.com/office/drawing/2014/main" id="{00000000-0008-0000-0000-00006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4" name="Text Box 34">
          <a:extLst>
            <a:ext uri="{FF2B5EF4-FFF2-40B4-BE49-F238E27FC236}">
              <a16:creationId xmlns="" xmlns:a16="http://schemas.microsoft.com/office/drawing/2014/main" id="{00000000-0008-0000-0000-00006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5" name="Text Box 42">
          <a:extLst>
            <a:ext uri="{FF2B5EF4-FFF2-40B4-BE49-F238E27FC236}">
              <a16:creationId xmlns="" xmlns:a16="http://schemas.microsoft.com/office/drawing/2014/main" id="{00000000-0008-0000-0000-00006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6" name="Text Box 43">
          <a:extLst>
            <a:ext uri="{FF2B5EF4-FFF2-40B4-BE49-F238E27FC236}">
              <a16:creationId xmlns="" xmlns:a16="http://schemas.microsoft.com/office/drawing/2014/main" id="{00000000-0008-0000-0000-00006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7" name="Text Box 44">
          <a:extLst>
            <a:ext uri="{FF2B5EF4-FFF2-40B4-BE49-F238E27FC236}">
              <a16:creationId xmlns="" xmlns:a16="http://schemas.microsoft.com/office/drawing/2014/main" id="{00000000-0008-0000-0000-00006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8" name="Text Box 54">
          <a:extLst>
            <a:ext uri="{FF2B5EF4-FFF2-40B4-BE49-F238E27FC236}">
              <a16:creationId xmlns="" xmlns:a16="http://schemas.microsoft.com/office/drawing/2014/main" id="{00000000-0008-0000-0000-00006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09" name="Text Box 55">
          <a:extLst>
            <a:ext uri="{FF2B5EF4-FFF2-40B4-BE49-F238E27FC236}">
              <a16:creationId xmlns="" xmlns:a16="http://schemas.microsoft.com/office/drawing/2014/main" id="{00000000-0008-0000-0000-00006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0" name="Text Box 32">
          <a:extLst>
            <a:ext uri="{FF2B5EF4-FFF2-40B4-BE49-F238E27FC236}">
              <a16:creationId xmlns="" xmlns:a16="http://schemas.microsoft.com/office/drawing/2014/main" id="{00000000-0008-0000-0000-00006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1" name="Text Box 34">
          <a:extLst>
            <a:ext uri="{FF2B5EF4-FFF2-40B4-BE49-F238E27FC236}">
              <a16:creationId xmlns="" xmlns:a16="http://schemas.microsoft.com/office/drawing/2014/main" id="{00000000-0008-0000-0000-00006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2" name="Text Box 42">
          <a:extLst>
            <a:ext uri="{FF2B5EF4-FFF2-40B4-BE49-F238E27FC236}">
              <a16:creationId xmlns="" xmlns:a16="http://schemas.microsoft.com/office/drawing/2014/main" id="{00000000-0008-0000-0000-00006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3" name="Text Box 43">
          <a:extLst>
            <a:ext uri="{FF2B5EF4-FFF2-40B4-BE49-F238E27FC236}">
              <a16:creationId xmlns="" xmlns:a16="http://schemas.microsoft.com/office/drawing/2014/main" id="{00000000-0008-0000-0000-00006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4" name="Text Box 44">
          <a:extLst>
            <a:ext uri="{FF2B5EF4-FFF2-40B4-BE49-F238E27FC236}">
              <a16:creationId xmlns="" xmlns:a16="http://schemas.microsoft.com/office/drawing/2014/main" id="{00000000-0008-0000-0000-00006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5" name="Text Box 54">
          <a:extLst>
            <a:ext uri="{FF2B5EF4-FFF2-40B4-BE49-F238E27FC236}">
              <a16:creationId xmlns="" xmlns:a16="http://schemas.microsoft.com/office/drawing/2014/main" id="{00000000-0008-0000-0000-00006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6" name="Text Box 55">
          <a:extLst>
            <a:ext uri="{FF2B5EF4-FFF2-40B4-BE49-F238E27FC236}">
              <a16:creationId xmlns="" xmlns:a16="http://schemas.microsoft.com/office/drawing/2014/main" id="{00000000-0008-0000-0000-00007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7" name="Text Box 32">
          <a:extLst>
            <a:ext uri="{FF2B5EF4-FFF2-40B4-BE49-F238E27FC236}">
              <a16:creationId xmlns="" xmlns:a16="http://schemas.microsoft.com/office/drawing/2014/main" id="{00000000-0008-0000-0000-00007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8" name="Text Box 34">
          <a:extLst>
            <a:ext uri="{FF2B5EF4-FFF2-40B4-BE49-F238E27FC236}">
              <a16:creationId xmlns="" xmlns:a16="http://schemas.microsoft.com/office/drawing/2014/main" id="{00000000-0008-0000-0000-00007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19" name="Text Box 42">
          <a:extLst>
            <a:ext uri="{FF2B5EF4-FFF2-40B4-BE49-F238E27FC236}">
              <a16:creationId xmlns="" xmlns:a16="http://schemas.microsoft.com/office/drawing/2014/main" id="{00000000-0008-0000-0000-00007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0" name="Text Box 43">
          <a:extLst>
            <a:ext uri="{FF2B5EF4-FFF2-40B4-BE49-F238E27FC236}">
              <a16:creationId xmlns="" xmlns:a16="http://schemas.microsoft.com/office/drawing/2014/main" id="{00000000-0008-0000-0000-00007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1" name="Text Box 44">
          <a:extLst>
            <a:ext uri="{FF2B5EF4-FFF2-40B4-BE49-F238E27FC236}">
              <a16:creationId xmlns="" xmlns:a16="http://schemas.microsoft.com/office/drawing/2014/main" id="{00000000-0008-0000-0000-00007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2" name="Text Box 54">
          <a:extLst>
            <a:ext uri="{FF2B5EF4-FFF2-40B4-BE49-F238E27FC236}">
              <a16:creationId xmlns="" xmlns:a16="http://schemas.microsoft.com/office/drawing/2014/main" id="{00000000-0008-0000-0000-00007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3" name="Text Box 55">
          <a:extLst>
            <a:ext uri="{FF2B5EF4-FFF2-40B4-BE49-F238E27FC236}">
              <a16:creationId xmlns="" xmlns:a16="http://schemas.microsoft.com/office/drawing/2014/main" id="{00000000-0008-0000-0000-00007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4" name="Text Box 32">
          <a:extLst>
            <a:ext uri="{FF2B5EF4-FFF2-40B4-BE49-F238E27FC236}">
              <a16:creationId xmlns="" xmlns:a16="http://schemas.microsoft.com/office/drawing/2014/main" id="{00000000-0008-0000-0000-00007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5" name="Text Box 34">
          <a:extLst>
            <a:ext uri="{FF2B5EF4-FFF2-40B4-BE49-F238E27FC236}">
              <a16:creationId xmlns="" xmlns:a16="http://schemas.microsoft.com/office/drawing/2014/main" id="{00000000-0008-0000-0000-00007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6" name="Text Box 42">
          <a:extLst>
            <a:ext uri="{FF2B5EF4-FFF2-40B4-BE49-F238E27FC236}">
              <a16:creationId xmlns="" xmlns:a16="http://schemas.microsoft.com/office/drawing/2014/main" id="{00000000-0008-0000-0000-00007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7" name="Text Box 43">
          <a:extLst>
            <a:ext uri="{FF2B5EF4-FFF2-40B4-BE49-F238E27FC236}">
              <a16:creationId xmlns="" xmlns:a16="http://schemas.microsoft.com/office/drawing/2014/main" id="{00000000-0008-0000-0000-00007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8" name="Text Box 44">
          <a:extLst>
            <a:ext uri="{FF2B5EF4-FFF2-40B4-BE49-F238E27FC236}">
              <a16:creationId xmlns="" xmlns:a16="http://schemas.microsoft.com/office/drawing/2014/main" id="{00000000-0008-0000-0000-00007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29" name="Text Box 54">
          <a:extLst>
            <a:ext uri="{FF2B5EF4-FFF2-40B4-BE49-F238E27FC236}">
              <a16:creationId xmlns="" xmlns:a16="http://schemas.microsoft.com/office/drawing/2014/main" id="{00000000-0008-0000-0000-00007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0" name="Text Box 55">
          <a:extLst>
            <a:ext uri="{FF2B5EF4-FFF2-40B4-BE49-F238E27FC236}">
              <a16:creationId xmlns="" xmlns:a16="http://schemas.microsoft.com/office/drawing/2014/main" id="{00000000-0008-0000-0000-00007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1" name="Text Box 32">
          <a:extLst>
            <a:ext uri="{FF2B5EF4-FFF2-40B4-BE49-F238E27FC236}">
              <a16:creationId xmlns="" xmlns:a16="http://schemas.microsoft.com/office/drawing/2014/main" id="{00000000-0008-0000-0000-00007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2" name="Text Box 34">
          <a:extLst>
            <a:ext uri="{FF2B5EF4-FFF2-40B4-BE49-F238E27FC236}">
              <a16:creationId xmlns="" xmlns:a16="http://schemas.microsoft.com/office/drawing/2014/main" id="{00000000-0008-0000-0000-00008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3" name="Text Box 42">
          <a:extLst>
            <a:ext uri="{FF2B5EF4-FFF2-40B4-BE49-F238E27FC236}">
              <a16:creationId xmlns="" xmlns:a16="http://schemas.microsoft.com/office/drawing/2014/main" id="{00000000-0008-0000-0000-00008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4" name="Text Box 43">
          <a:extLst>
            <a:ext uri="{FF2B5EF4-FFF2-40B4-BE49-F238E27FC236}">
              <a16:creationId xmlns="" xmlns:a16="http://schemas.microsoft.com/office/drawing/2014/main" id="{00000000-0008-0000-0000-00008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5" name="Text Box 44">
          <a:extLst>
            <a:ext uri="{FF2B5EF4-FFF2-40B4-BE49-F238E27FC236}">
              <a16:creationId xmlns="" xmlns:a16="http://schemas.microsoft.com/office/drawing/2014/main" id="{00000000-0008-0000-0000-00008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6" name="Text Box 54">
          <a:extLst>
            <a:ext uri="{FF2B5EF4-FFF2-40B4-BE49-F238E27FC236}">
              <a16:creationId xmlns="" xmlns:a16="http://schemas.microsoft.com/office/drawing/2014/main" id="{00000000-0008-0000-0000-00008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7" name="Text Box 55">
          <a:extLst>
            <a:ext uri="{FF2B5EF4-FFF2-40B4-BE49-F238E27FC236}">
              <a16:creationId xmlns="" xmlns:a16="http://schemas.microsoft.com/office/drawing/2014/main" id="{00000000-0008-0000-0000-00008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8" name="Text Box 32">
          <a:extLst>
            <a:ext uri="{FF2B5EF4-FFF2-40B4-BE49-F238E27FC236}">
              <a16:creationId xmlns="" xmlns:a16="http://schemas.microsoft.com/office/drawing/2014/main" id="{00000000-0008-0000-0000-00008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39" name="Text Box 34">
          <a:extLst>
            <a:ext uri="{FF2B5EF4-FFF2-40B4-BE49-F238E27FC236}">
              <a16:creationId xmlns="" xmlns:a16="http://schemas.microsoft.com/office/drawing/2014/main" id="{00000000-0008-0000-0000-00008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0" name="Text Box 42">
          <a:extLst>
            <a:ext uri="{FF2B5EF4-FFF2-40B4-BE49-F238E27FC236}">
              <a16:creationId xmlns="" xmlns:a16="http://schemas.microsoft.com/office/drawing/2014/main" id="{00000000-0008-0000-0000-00008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1" name="Text Box 43">
          <a:extLst>
            <a:ext uri="{FF2B5EF4-FFF2-40B4-BE49-F238E27FC236}">
              <a16:creationId xmlns="" xmlns:a16="http://schemas.microsoft.com/office/drawing/2014/main" id="{00000000-0008-0000-0000-00008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2" name="Text Box 44">
          <a:extLst>
            <a:ext uri="{FF2B5EF4-FFF2-40B4-BE49-F238E27FC236}">
              <a16:creationId xmlns="" xmlns:a16="http://schemas.microsoft.com/office/drawing/2014/main" id="{00000000-0008-0000-0000-00008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3" name="Text Box 54">
          <a:extLst>
            <a:ext uri="{FF2B5EF4-FFF2-40B4-BE49-F238E27FC236}">
              <a16:creationId xmlns="" xmlns:a16="http://schemas.microsoft.com/office/drawing/2014/main" id="{00000000-0008-0000-0000-00008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4" name="Text Box 55">
          <a:extLst>
            <a:ext uri="{FF2B5EF4-FFF2-40B4-BE49-F238E27FC236}">
              <a16:creationId xmlns="" xmlns:a16="http://schemas.microsoft.com/office/drawing/2014/main" id="{00000000-0008-0000-0000-00008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5" name="Text Box 32">
          <a:extLst>
            <a:ext uri="{FF2B5EF4-FFF2-40B4-BE49-F238E27FC236}">
              <a16:creationId xmlns="" xmlns:a16="http://schemas.microsoft.com/office/drawing/2014/main" id="{00000000-0008-0000-0000-00008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6" name="Text Box 34">
          <a:extLst>
            <a:ext uri="{FF2B5EF4-FFF2-40B4-BE49-F238E27FC236}">
              <a16:creationId xmlns="" xmlns:a16="http://schemas.microsoft.com/office/drawing/2014/main" id="{00000000-0008-0000-0000-00008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7" name="Text Box 42">
          <a:extLst>
            <a:ext uri="{FF2B5EF4-FFF2-40B4-BE49-F238E27FC236}">
              <a16:creationId xmlns="" xmlns:a16="http://schemas.microsoft.com/office/drawing/2014/main" id="{00000000-0008-0000-0000-00008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8" name="Text Box 43">
          <a:extLst>
            <a:ext uri="{FF2B5EF4-FFF2-40B4-BE49-F238E27FC236}">
              <a16:creationId xmlns="" xmlns:a16="http://schemas.microsoft.com/office/drawing/2014/main" id="{00000000-0008-0000-0000-00009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49" name="Text Box 44">
          <a:extLst>
            <a:ext uri="{FF2B5EF4-FFF2-40B4-BE49-F238E27FC236}">
              <a16:creationId xmlns="" xmlns:a16="http://schemas.microsoft.com/office/drawing/2014/main" id="{00000000-0008-0000-0000-00009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0" name="Text Box 54">
          <a:extLst>
            <a:ext uri="{FF2B5EF4-FFF2-40B4-BE49-F238E27FC236}">
              <a16:creationId xmlns="" xmlns:a16="http://schemas.microsoft.com/office/drawing/2014/main" id="{00000000-0008-0000-0000-00009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1" name="Text Box 55">
          <a:extLst>
            <a:ext uri="{FF2B5EF4-FFF2-40B4-BE49-F238E27FC236}">
              <a16:creationId xmlns="" xmlns:a16="http://schemas.microsoft.com/office/drawing/2014/main" id="{00000000-0008-0000-0000-00009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2" name="Text Box 32">
          <a:extLst>
            <a:ext uri="{FF2B5EF4-FFF2-40B4-BE49-F238E27FC236}">
              <a16:creationId xmlns="" xmlns:a16="http://schemas.microsoft.com/office/drawing/2014/main" id="{00000000-0008-0000-0000-00009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3" name="Text Box 34">
          <a:extLst>
            <a:ext uri="{FF2B5EF4-FFF2-40B4-BE49-F238E27FC236}">
              <a16:creationId xmlns="" xmlns:a16="http://schemas.microsoft.com/office/drawing/2014/main" id="{00000000-0008-0000-0000-00009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4" name="Text Box 42">
          <a:extLst>
            <a:ext uri="{FF2B5EF4-FFF2-40B4-BE49-F238E27FC236}">
              <a16:creationId xmlns="" xmlns:a16="http://schemas.microsoft.com/office/drawing/2014/main" id="{00000000-0008-0000-0000-00009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5" name="Text Box 43">
          <a:extLst>
            <a:ext uri="{FF2B5EF4-FFF2-40B4-BE49-F238E27FC236}">
              <a16:creationId xmlns="" xmlns:a16="http://schemas.microsoft.com/office/drawing/2014/main" id="{00000000-0008-0000-0000-00009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6" name="Text Box 44">
          <a:extLst>
            <a:ext uri="{FF2B5EF4-FFF2-40B4-BE49-F238E27FC236}">
              <a16:creationId xmlns="" xmlns:a16="http://schemas.microsoft.com/office/drawing/2014/main" id="{00000000-0008-0000-0000-00009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7" name="Text Box 54">
          <a:extLst>
            <a:ext uri="{FF2B5EF4-FFF2-40B4-BE49-F238E27FC236}">
              <a16:creationId xmlns="" xmlns:a16="http://schemas.microsoft.com/office/drawing/2014/main" id="{00000000-0008-0000-0000-00009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8" name="Text Box 55">
          <a:extLst>
            <a:ext uri="{FF2B5EF4-FFF2-40B4-BE49-F238E27FC236}">
              <a16:creationId xmlns="" xmlns:a16="http://schemas.microsoft.com/office/drawing/2014/main" id="{00000000-0008-0000-0000-00009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59" name="Text Box 32">
          <a:extLst>
            <a:ext uri="{FF2B5EF4-FFF2-40B4-BE49-F238E27FC236}">
              <a16:creationId xmlns="" xmlns:a16="http://schemas.microsoft.com/office/drawing/2014/main" id="{00000000-0008-0000-0000-00009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0" name="Text Box 34">
          <a:extLst>
            <a:ext uri="{FF2B5EF4-FFF2-40B4-BE49-F238E27FC236}">
              <a16:creationId xmlns="" xmlns:a16="http://schemas.microsoft.com/office/drawing/2014/main" id="{00000000-0008-0000-0000-00009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1" name="Text Box 42">
          <a:extLst>
            <a:ext uri="{FF2B5EF4-FFF2-40B4-BE49-F238E27FC236}">
              <a16:creationId xmlns="" xmlns:a16="http://schemas.microsoft.com/office/drawing/2014/main" id="{00000000-0008-0000-0000-00009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2" name="Text Box 43">
          <a:extLst>
            <a:ext uri="{FF2B5EF4-FFF2-40B4-BE49-F238E27FC236}">
              <a16:creationId xmlns="" xmlns:a16="http://schemas.microsoft.com/office/drawing/2014/main" id="{00000000-0008-0000-0000-00009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3" name="Text Box 44">
          <a:extLst>
            <a:ext uri="{FF2B5EF4-FFF2-40B4-BE49-F238E27FC236}">
              <a16:creationId xmlns="" xmlns:a16="http://schemas.microsoft.com/office/drawing/2014/main" id="{00000000-0008-0000-0000-00009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4" name="Text Box 54">
          <a:extLst>
            <a:ext uri="{FF2B5EF4-FFF2-40B4-BE49-F238E27FC236}">
              <a16:creationId xmlns="" xmlns:a16="http://schemas.microsoft.com/office/drawing/2014/main" id="{00000000-0008-0000-0000-0000A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5" name="Text Box 55">
          <a:extLst>
            <a:ext uri="{FF2B5EF4-FFF2-40B4-BE49-F238E27FC236}">
              <a16:creationId xmlns="" xmlns:a16="http://schemas.microsoft.com/office/drawing/2014/main" id="{00000000-0008-0000-0000-0000A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6" name="Text Box 32">
          <a:extLst>
            <a:ext uri="{FF2B5EF4-FFF2-40B4-BE49-F238E27FC236}">
              <a16:creationId xmlns="" xmlns:a16="http://schemas.microsoft.com/office/drawing/2014/main" id="{00000000-0008-0000-0000-0000A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7" name="Text Box 34">
          <a:extLst>
            <a:ext uri="{FF2B5EF4-FFF2-40B4-BE49-F238E27FC236}">
              <a16:creationId xmlns="" xmlns:a16="http://schemas.microsoft.com/office/drawing/2014/main" id="{00000000-0008-0000-0000-0000A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8" name="Text Box 42">
          <a:extLst>
            <a:ext uri="{FF2B5EF4-FFF2-40B4-BE49-F238E27FC236}">
              <a16:creationId xmlns="" xmlns:a16="http://schemas.microsoft.com/office/drawing/2014/main" id="{00000000-0008-0000-0000-0000A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69" name="Text Box 43">
          <a:extLst>
            <a:ext uri="{FF2B5EF4-FFF2-40B4-BE49-F238E27FC236}">
              <a16:creationId xmlns="" xmlns:a16="http://schemas.microsoft.com/office/drawing/2014/main" id="{00000000-0008-0000-0000-0000A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0" name="Text Box 44">
          <a:extLst>
            <a:ext uri="{FF2B5EF4-FFF2-40B4-BE49-F238E27FC236}">
              <a16:creationId xmlns="" xmlns:a16="http://schemas.microsoft.com/office/drawing/2014/main" id="{00000000-0008-0000-0000-0000A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1" name="Text Box 54">
          <a:extLst>
            <a:ext uri="{FF2B5EF4-FFF2-40B4-BE49-F238E27FC236}">
              <a16:creationId xmlns="" xmlns:a16="http://schemas.microsoft.com/office/drawing/2014/main" id="{00000000-0008-0000-0000-0000A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2" name="Text Box 55">
          <a:extLst>
            <a:ext uri="{FF2B5EF4-FFF2-40B4-BE49-F238E27FC236}">
              <a16:creationId xmlns="" xmlns:a16="http://schemas.microsoft.com/office/drawing/2014/main" id="{00000000-0008-0000-0000-0000A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3" name="Text Box 32">
          <a:extLst>
            <a:ext uri="{FF2B5EF4-FFF2-40B4-BE49-F238E27FC236}">
              <a16:creationId xmlns="" xmlns:a16="http://schemas.microsoft.com/office/drawing/2014/main" id="{00000000-0008-0000-0000-0000A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4" name="Text Box 34">
          <a:extLst>
            <a:ext uri="{FF2B5EF4-FFF2-40B4-BE49-F238E27FC236}">
              <a16:creationId xmlns="" xmlns:a16="http://schemas.microsoft.com/office/drawing/2014/main" id="{00000000-0008-0000-0000-0000A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5" name="Text Box 42">
          <a:extLst>
            <a:ext uri="{FF2B5EF4-FFF2-40B4-BE49-F238E27FC236}">
              <a16:creationId xmlns="" xmlns:a16="http://schemas.microsoft.com/office/drawing/2014/main" id="{00000000-0008-0000-0000-0000A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6" name="Text Box 43">
          <a:extLst>
            <a:ext uri="{FF2B5EF4-FFF2-40B4-BE49-F238E27FC236}">
              <a16:creationId xmlns="" xmlns:a16="http://schemas.microsoft.com/office/drawing/2014/main" id="{00000000-0008-0000-0000-0000A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7" name="Text Box 44">
          <a:extLst>
            <a:ext uri="{FF2B5EF4-FFF2-40B4-BE49-F238E27FC236}">
              <a16:creationId xmlns="" xmlns:a16="http://schemas.microsoft.com/office/drawing/2014/main" id="{00000000-0008-0000-0000-0000A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8" name="Text Box 54">
          <a:extLst>
            <a:ext uri="{FF2B5EF4-FFF2-40B4-BE49-F238E27FC236}">
              <a16:creationId xmlns="" xmlns:a16="http://schemas.microsoft.com/office/drawing/2014/main" id="{00000000-0008-0000-0000-0000A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79" name="Text Box 55">
          <a:extLst>
            <a:ext uri="{FF2B5EF4-FFF2-40B4-BE49-F238E27FC236}">
              <a16:creationId xmlns="" xmlns:a16="http://schemas.microsoft.com/office/drawing/2014/main" id="{00000000-0008-0000-0000-0000A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0" name="Text Box 32">
          <a:extLst>
            <a:ext uri="{FF2B5EF4-FFF2-40B4-BE49-F238E27FC236}">
              <a16:creationId xmlns="" xmlns:a16="http://schemas.microsoft.com/office/drawing/2014/main" id="{00000000-0008-0000-0000-0000B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1" name="Text Box 34">
          <a:extLst>
            <a:ext uri="{FF2B5EF4-FFF2-40B4-BE49-F238E27FC236}">
              <a16:creationId xmlns="" xmlns:a16="http://schemas.microsoft.com/office/drawing/2014/main" id="{00000000-0008-0000-0000-0000B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2" name="Text Box 42">
          <a:extLst>
            <a:ext uri="{FF2B5EF4-FFF2-40B4-BE49-F238E27FC236}">
              <a16:creationId xmlns="" xmlns:a16="http://schemas.microsoft.com/office/drawing/2014/main" id="{00000000-0008-0000-0000-0000B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3" name="Text Box 43">
          <a:extLst>
            <a:ext uri="{FF2B5EF4-FFF2-40B4-BE49-F238E27FC236}">
              <a16:creationId xmlns="" xmlns:a16="http://schemas.microsoft.com/office/drawing/2014/main" id="{00000000-0008-0000-0000-0000B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4" name="Text Box 44">
          <a:extLst>
            <a:ext uri="{FF2B5EF4-FFF2-40B4-BE49-F238E27FC236}">
              <a16:creationId xmlns="" xmlns:a16="http://schemas.microsoft.com/office/drawing/2014/main" id="{00000000-0008-0000-0000-0000B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5" name="Text Box 54">
          <a:extLst>
            <a:ext uri="{FF2B5EF4-FFF2-40B4-BE49-F238E27FC236}">
              <a16:creationId xmlns="" xmlns:a16="http://schemas.microsoft.com/office/drawing/2014/main" id="{00000000-0008-0000-0000-0000B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6" name="Text Box 55">
          <a:extLst>
            <a:ext uri="{FF2B5EF4-FFF2-40B4-BE49-F238E27FC236}">
              <a16:creationId xmlns="" xmlns:a16="http://schemas.microsoft.com/office/drawing/2014/main" id="{00000000-0008-0000-0000-0000B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7" name="Text Box 32">
          <a:extLst>
            <a:ext uri="{FF2B5EF4-FFF2-40B4-BE49-F238E27FC236}">
              <a16:creationId xmlns="" xmlns:a16="http://schemas.microsoft.com/office/drawing/2014/main" id="{00000000-0008-0000-0000-0000B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8" name="Text Box 34">
          <a:extLst>
            <a:ext uri="{FF2B5EF4-FFF2-40B4-BE49-F238E27FC236}">
              <a16:creationId xmlns="" xmlns:a16="http://schemas.microsoft.com/office/drawing/2014/main" id="{00000000-0008-0000-0000-0000B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89" name="Text Box 42">
          <a:extLst>
            <a:ext uri="{FF2B5EF4-FFF2-40B4-BE49-F238E27FC236}">
              <a16:creationId xmlns="" xmlns:a16="http://schemas.microsoft.com/office/drawing/2014/main" id="{00000000-0008-0000-0000-0000B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0" name="Text Box 43">
          <a:extLst>
            <a:ext uri="{FF2B5EF4-FFF2-40B4-BE49-F238E27FC236}">
              <a16:creationId xmlns="" xmlns:a16="http://schemas.microsoft.com/office/drawing/2014/main" id="{00000000-0008-0000-0000-0000B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1" name="Text Box 44">
          <a:extLst>
            <a:ext uri="{FF2B5EF4-FFF2-40B4-BE49-F238E27FC236}">
              <a16:creationId xmlns="" xmlns:a16="http://schemas.microsoft.com/office/drawing/2014/main" id="{00000000-0008-0000-0000-0000B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2" name="Text Box 54">
          <a:extLst>
            <a:ext uri="{FF2B5EF4-FFF2-40B4-BE49-F238E27FC236}">
              <a16:creationId xmlns="" xmlns:a16="http://schemas.microsoft.com/office/drawing/2014/main" id="{00000000-0008-0000-0000-0000B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3" name="Text Box 55">
          <a:extLst>
            <a:ext uri="{FF2B5EF4-FFF2-40B4-BE49-F238E27FC236}">
              <a16:creationId xmlns="" xmlns:a16="http://schemas.microsoft.com/office/drawing/2014/main" id="{00000000-0008-0000-0000-0000B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4" name="Text Box 32">
          <a:extLst>
            <a:ext uri="{FF2B5EF4-FFF2-40B4-BE49-F238E27FC236}">
              <a16:creationId xmlns="" xmlns:a16="http://schemas.microsoft.com/office/drawing/2014/main" id="{00000000-0008-0000-0000-0000B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5" name="Text Box 34">
          <a:extLst>
            <a:ext uri="{FF2B5EF4-FFF2-40B4-BE49-F238E27FC236}">
              <a16:creationId xmlns="" xmlns:a16="http://schemas.microsoft.com/office/drawing/2014/main" id="{00000000-0008-0000-0000-0000B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6" name="Text Box 42">
          <a:extLst>
            <a:ext uri="{FF2B5EF4-FFF2-40B4-BE49-F238E27FC236}">
              <a16:creationId xmlns="" xmlns:a16="http://schemas.microsoft.com/office/drawing/2014/main" id="{00000000-0008-0000-0000-0000C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7" name="Text Box 43">
          <a:extLst>
            <a:ext uri="{FF2B5EF4-FFF2-40B4-BE49-F238E27FC236}">
              <a16:creationId xmlns="" xmlns:a16="http://schemas.microsoft.com/office/drawing/2014/main" id="{00000000-0008-0000-0000-0000C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8" name="Text Box 44">
          <a:extLst>
            <a:ext uri="{FF2B5EF4-FFF2-40B4-BE49-F238E27FC236}">
              <a16:creationId xmlns="" xmlns:a16="http://schemas.microsoft.com/office/drawing/2014/main" id="{00000000-0008-0000-0000-0000C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499" name="Text Box 54">
          <a:extLst>
            <a:ext uri="{FF2B5EF4-FFF2-40B4-BE49-F238E27FC236}">
              <a16:creationId xmlns="" xmlns:a16="http://schemas.microsoft.com/office/drawing/2014/main" id="{00000000-0008-0000-0000-0000C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0" name="Text Box 55">
          <a:extLst>
            <a:ext uri="{FF2B5EF4-FFF2-40B4-BE49-F238E27FC236}">
              <a16:creationId xmlns="" xmlns:a16="http://schemas.microsoft.com/office/drawing/2014/main" id="{00000000-0008-0000-0000-0000C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1" name="Text Box 32">
          <a:extLst>
            <a:ext uri="{FF2B5EF4-FFF2-40B4-BE49-F238E27FC236}">
              <a16:creationId xmlns="" xmlns:a16="http://schemas.microsoft.com/office/drawing/2014/main" id="{00000000-0008-0000-0000-0000C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2" name="Text Box 34">
          <a:extLst>
            <a:ext uri="{FF2B5EF4-FFF2-40B4-BE49-F238E27FC236}">
              <a16:creationId xmlns="" xmlns:a16="http://schemas.microsoft.com/office/drawing/2014/main" id="{00000000-0008-0000-0000-0000C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3" name="Text Box 42">
          <a:extLst>
            <a:ext uri="{FF2B5EF4-FFF2-40B4-BE49-F238E27FC236}">
              <a16:creationId xmlns="" xmlns:a16="http://schemas.microsoft.com/office/drawing/2014/main" id="{00000000-0008-0000-0000-0000C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4" name="Text Box 43">
          <a:extLst>
            <a:ext uri="{FF2B5EF4-FFF2-40B4-BE49-F238E27FC236}">
              <a16:creationId xmlns="" xmlns:a16="http://schemas.microsoft.com/office/drawing/2014/main" id="{00000000-0008-0000-0000-0000C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5" name="Text Box 44">
          <a:extLst>
            <a:ext uri="{FF2B5EF4-FFF2-40B4-BE49-F238E27FC236}">
              <a16:creationId xmlns="" xmlns:a16="http://schemas.microsoft.com/office/drawing/2014/main" id="{00000000-0008-0000-0000-0000C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6" name="Text Box 54">
          <a:extLst>
            <a:ext uri="{FF2B5EF4-FFF2-40B4-BE49-F238E27FC236}">
              <a16:creationId xmlns="" xmlns:a16="http://schemas.microsoft.com/office/drawing/2014/main" id="{00000000-0008-0000-0000-0000C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7" name="Text Box 55">
          <a:extLst>
            <a:ext uri="{FF2B5EF4-FFF2-40B4-BE49-F238E27FC236}">
              <a16:creationId xmlns="" xmlns:a16="http://schemas.microsoft.com/office/drawing/2014/main" id="{00000000-0008-0000-0000-0000C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8" name="Text Box 32">
          <a:extLst>
            <a:ext uri="{FF2B5EF4-FFF2-40B4-BE49-F238E27FC236}">
              <a16:creationId xmlns="" xmlns:a16="http://schemas.microsoft.com/office/drawing/2014/main" id="{00000000-0008-0000-0000-0000C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09" name="Text Box 34">
          <a:extLst>
            <a:ext uri="{FF2B5EF4-FFF2-40B4-BE49-F238E27FC236}">
              <a16:creationId xmlns="" xmlns:a16="http://schemas.microsoft.com/office/drawing/2014/main" id="{00000000-0008-0000-0000-0000C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0" name="Text Box 42">
          <a:extLst>
            <a:ext uri="{FF2B5EF4-FFF2-40B4-BE49-F238E27FC236}">
              <a16:creationId xmlns="" xmlns:a16="http://schemas.microsoft.com/office/drawing/2014/main" id="{00000000-0008-0000-0000-0000C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1" name="Text Box 43">
          <a:extLst>
            <a:ext uri="{FF2B5EF4-FFF2-40B4-BE49-F238E27FC236}">
              <a16:creationId xmlns="" xmlns:a16="http://schemas.microsoft.com/office/drawing/2014/main" id="{00000000-0008-0000-0000-0000C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2" name="Text Box 44">
          <a:extLst>
            <a:ext uri="{FF2B5EF4-FFF2-40B4-BE49-F238E27FC236}">
              <a16:creationId xmlns="" xmlns:a16="http://schemas.microsoft.com/office/drawing/2014/main" id="{00000000-0008-0000-0000-0000D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3" name="Text Box 54">
          <a:extLst>
            <a:ext uri="{FF2B5EF4-FFF2-40B4-BE49-F238E27FC236}">
              <a16:creationId xmlns="" xmlns:a16="http://schemas.microsoft.com/office/drawing/2014/main" id="{00000000-0008-0000-0000-0000D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4" name="Text Box 55">
          <a:extLst>
            <a:ext uri="{FF2B5EF4-FFF2-40B4-BE49-F238E27FC236}">
              <a16:creationId xmlns="" xmlns:a16="http://schemas.microsoft.com/office/drawing/2014/main" id="{00000000-0008-0000-0000-0000D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5" name="Text Box 32">
          <a:extLst>
            <a:ext uri="{FF2B5EF4-FFF2-40B4-BE49-F238E27FC236}">
              <a16:creationId xmlns="" xmlns:a16="http://schemas.microsoft.com/office/drawing/2014/main" id="{00000000-0008-0000-0000-0000D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6" name="Text Box 34">
          <a:extLst>
            <a:ext uri="{FF2B5EF4-FFF2-40B4-BE49-F238E27FC236}">
              <a16:creationId xmlns="" xmlns:a16="http://schemas.microsoft.com/office/drawing/2014/main" id="{00000000-0008-0000-0000-0000D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7" name="Text Box 42">
          <a:extLst>
            <a:ext uri="{FF2B5EF4-FFF2-40B4-BE49-F238E27FC236}">
              <a16:creationId xmlns="" xmlns:a16="http://schemas.microsoft.com/office/drawing/2014/main" id="{00000000-0008-0000-0000-0000D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8" name="Text Box 43">
          <a:extLst>
            <a:ext uri="{FF2B5EF4-FFF2-40B4-BE49-F238E27FC236}">
              <a16:creationId xmlns="" xmlns:a16="http://schemas.microsoft.com/office/drawing/2014/main" id="{00000000-0008-0000-0000-0000D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19" name="Text Box 44">
          <a:extLst>
            <a:ext uri="{FF2B5EF4-FFF2-40B4-BE49-F238E27FC236}">
              <a16:creationId xmlns="" xmlns:a16="http://schemas.microsoft.com/office/drawing/2014/main" id="{00000000-0008-0000-0000-0000D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0" name="Text Box 54">
          <a:extLst>
            <a:ext uri="{FF2B5EF4-FFF2-40B4-BE49-F238E27FC236}">
              <a16:creationId xmlns="" xmlns:a16="http://schemas.microsoft.com/office/drawing/2014/main" id="{00000000-0008-0000-0000-0000D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1" name="Text Box 55">
          <a:extLst>
            <a:ext uri="{FF2B5EF4-FFF2-40B4-BE49-F238E27FC236}">
              <a16:creationId xmlns="" xmlns:a16="http://schemas.microsoft.com/office/drawing/2014/main" id="{00000000-0008-0000-0000-0000D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2" name="Text Box 32">
          <a:extLst>
            <a:ext uri="{FF2B5EF4-FFF2-40B4-BE49-F238E27FC236}">
              <a16:creationId xmlns="" xmlns:a16="http://schemas.microsoft.com/office/drawing/2014/main" id="{00000000-0008-0000-0000-0000D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3" name="Text Box 34">
          <a:extLst>
            <a:ext uri="{FF2B5EF4-FFF2-40B4-BE49-F238E27FC236}">
              <a16:creationId xmlns="" xmlns:a16="http://schemas.microsoft.com/office/drawing/2014/main" id="{00000000-0008-0000-0000-0000D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4" name="Text Box 42">
          <a:extLst>
            <a:ext uri="{FF2B5EF4-FFF2-40B4-BE49-F238E27FC236}">
              <a16:creationId xmlns="" xmlns:a16="http://schemas.microsoft.com/office/drawing/2014/main" id="{00000000-0008-0000-0000-0000D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5" name="Text Box 43">
          <a:extLst>
            <a:ext uri="{FF2B5EF4-FFF2-40B4-BE49-F238E27FC236}">
              <a16:creationId xmlns="" xmlns:a16="http://schemas.microsoft.com/office/drawing/2014/main" id="{00000000-0008-0000-0000-0000D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6" name="Text Box 44">
          <a:extLst>
            <a:ext uri="{FF2B5EF4-FFF2-40B4-BE49-F238E27FC236}">
              <a16:creationId xmlns="" xmlns:a16="http://schemas.microsoft.com/office/drawing/2014/main" id="{00000000-0008-0000-0000-0000D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7" name="Text Box 54">
          <a:extLst>
            <a:ext uri="{FF2B5EF4-FFF2-40B4-BE49-F238E27FC236}">
              <a16:creationId xmlns="" xmlns:a16="http://schemas.microsoft.com/office/drawing/2014/main" id="{00000000-0008-0000-0000-0000D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8" name="Text Box 55">
          <a:extLst>
            <a:ext uri="{FF2B5EF4-FFF2-40B4-BE49-F238E27FC236}">
              <a16:creationId xmlns="" xmlns:a16="http://schemas.microsoft.com/office/drawing/2014/main" id="{00000000-0008-0000-0000-0000E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29" name="Text Box 32">
          <a:extLst>
            <a:ext uri="{FF2B5EF4-FFF2-40B4-BE49-F238E27FC236}">
              <a16:creationId xmlns="" xmlns:a16="http://schemas.microsoft.com/office/drawing/2014/main" id="{00000000-0008-0000-0000-0000E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0" name="Text Box 34">
          <a:extLst>
            <a:ext uri="{FF2B5EF4-FFF2-40B4-BE49-F238E27FC236}">
              <a16:creationId xmlns="" xmlns:a16="http://schemas.microsoft.com/office/drawing/2014/main" id="{00000000-0008-0000-0000-0000E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1" name="Text Box 42">
          <a:extLst>
            <a:ext uri="{FF2B5EF4-FFF2-40B4-BE49-F238E27FC236}">
              <a16:creationId xmlns="" xmlns:a16="http://schemas.microsoft.com/office/drawing/2014/main" id="{00000000-0008-0000-0000-0000E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2" name="Text Box 43">
          <a:extLst>
            <a:ext uri="{FF2B5EF4-FFF2-40B4-BE49-F238E27FC236}">
              <a16:creationId xmlns="" xmlns:a16="http://schemas.microsoft.com/office/drawing/2014/main" id="{00000000-0008-0000-0000-0000E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3" name="Text Box 44">
          <a:extLst>
            <a:ext uri="{FF2B5EF4-FFF2-40B4-BE49-F238E27FC236}">
              <a16:creationId xmlns="" xmlns:a16="http://schemas.microsoft.com/office/drawing/2014/main" id="{00000000-0008-0000-0000-0000E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4" name="Text Box 54">
          <a:extLst>
            <a:ext uri="{FF2B5EF4-FFF2-40B4-BE49-F238E27FC236}">
              <a16:creationId xmlns="" xmlns:a16="http://schemas.microsoft.com/office/drawing/2014/main" id="{00000000-0008-0000-0000-0000E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5" name="Text Box 55">
          <a:extLst>
            <a:ext uri="{FF2B5EF4-FFF2-40B4-BE49-F238E27FC236}">
              <a16:creationId xmlns="" xmlns:a16="http://schemas.microsoft.com/office/drawing/2014/main" id="{00000000-0008-0000-0000-0000E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6" name="Text Box 32">
          <a:extLst>
            <a:ext uri="{FF2B5EF4-FFF2-40B4-BE49-F238E27FC236}">
              <a16:creationId xmlns="" xmlns:a16="http://schemas.microsoft.com/office/drawing/2014/main" id="{00000000-0008-0000-0000-0000E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7" name="Text Box 34">
          <a:extLst>
            <a:ext uri="{FF2B5EF4-FFF2-40B4-BE49-F238E27FC236}">
              <a16:creationId xmlns="" xmlns:a16="http://schemas.microsoft.com/office/drawing/2014/main" id="{00000000-0008-0000-0000-0000E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8" name="Text Box 42">
          <a:extLst>
            <a:ext uri="{FF2B5EF4-FFF2-40B4-BE49-F238E27FC236}">
              <a16:creationId xmlns="" xmlns:a16="http://schemas.microsoft.com/office/drawing/2014/main" id="{00000000-0008-0000-0000-0000E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39" name="Text Box 43">
          <a:extLst>
            <a:ext uri="{FF2B5EF4-FFF2-40B4-BE49-F238E27FC236}">
              <a16:creationId xmlns="" xmlns:a16="http://schemas.microsoft.com/office/drawing/2014/main" id="{00000000-0008-0000-0000-0000E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0" name="Text Box 44">
          <a:extLst>
            <a:ext uri="{FF2B5EF4-FFF2-40B4-BE49-F238E27FC236}">
              <a16:creationId xmlns="" xmlns:a16="http://schemas.microsoft.com/office/drawing/2014/main" id="{00000000-0008-0000-0000-0000E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1" name="Text Box 54">
          <a:extLst>
            <a:ext uri="{FF2B5EF4-FFF2-40B4-BE49-F238E27FC236}">
              <a16:creationId xmlns="" xmlns:a16="http://schemas.microsoft.com/office/drawing/2014/main" id="{00000000-0008-0000-0000-0000E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2" name="Text Box 55">
          <a:extLst>
            <a:ext uri="{FF2B5EF4-FFF2-40B4-BE49-F238E27FC236}">
              <a16:creationId xmlns="" xmlns:a16="http://schemas.microsoft.com/office/drawing/2014/main" id="{00000000-0008-0000-0000-0000E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3" name="Text Box 32">
          <a:extLst>
            <a:ext uri="{FF2B5EF4-FFF2-40B4-BE49-F238E27FC236}">
              <a16:creationId xmlns="" xmlns:a16="http://schemas.microsoft.com/office/drawing/2014/main" id="{00000000-0008-0000-0000-0000E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4" name="Text Box 34">
          <a:extLst>
            <a:ext uri="{FF2B5EF4-FFF2-40B4-BE49-F238E27FC236}">
              <a16:creationId xmlns="" xmlns:a16="http://schemas.microsoft.com/office/drawing/2014/main" id="{00000000-0008-0000-0000-0000F0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5" name="Text Box 42">
          <a:extLst>
            <a:ext uri="{FF2B5EF4-FFF2-40B4-BE49-F238E27FC236}">
              <a16:creationId xmlns="" xmlns:a16="http://schemas.microsoft.com/office/drawing/2014/main" id="{00000000-0008-0000-0000-0000F1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6" name="Text Box 43">
          <a:extLst>
            <a:ext uri="{FF2B5EF4-FFF2-40B4-BE49-F238E27FC236}">
              <a16:creationId xmlns="" xmlns:a16="http://schemas.microsoft.com/office/drawing/2014/main" id="{00000000-0008-0000-0000-0000F2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7" name="Text Box 44">
          <a:extLst>
            <a:ext uri="{FF2B5EF4-FFF2-40B4-BE49-F238E27FC236}">
              <a16:creationId xmlns="" xmlns:a16="http://schemas.microsoft.com/office/drawing/2014/main" id="{00000000-0008-0000-0000-0000F3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8" name="Text Box 54">
          <a:extLst>
            <a:ext uri="{FF2B5EF4-FFF2-40B4-BE49-F238E27FC236}">
              <a16:creationId xmlns="" xmlns:a16="http://schemas.microsoft.com/office/drawing/2014/main" id="{00000000-0008-0000-0000-0000F4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49" name="Text Box 55">
          <a:extLst>
            <a:ext uri="{FF2B5EF4-FFF2-40B4-BE49-F238E27FC236}">
              <a16:creationId xmlns="" xmlns:a16="http://schemas.microsoft.com/office/drawing/2014/main" id="{00000000-0008-0000-0000-0000F5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0" name="Text Box 32">
          <a:extLst>
            <a:ext uri="{FF2B5EF4-FFF2-40B4-BE49-F238E27FC236}">
              <a16:creationId xmlns="" xmlns:a16="http://schemas.microsoft.com/office/drawing/2014/main" id="{00000000-0008-0000-0000-0000F6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1" name="Text Box 34">
          <a:extLst>
            <a:ext uri="{FF2B5EF4-FFF2-40B4-BE49-F238E27FC236}">
              <a16:creationId xmlns="" xmlns:a16="http://schemas.microsoft.com/office/drawing/2014/main" id="{00000000-0008-0000-0000-0000F7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2" name="Text Box 42">
          <a:extLst>
            <a:ext uri="{FF2B5EF4-FFF2-40B4-BE49-F238E27FC236}">
              <a16:creationId xmlns="" xmlns:a16="http://schemas.microsoft.com/office/drawing/2014/main" id="{00000000-0008-0000-0000-0000F8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3" name="Text Box 43">
          <a:extLst>
            <a:ext uri="{FF2B5EF4-FFF2-40B4-BE49-F238E27FC236}">
              <a16:creationId xmlns="" xmlns:a16="http://schemas.microsoft.com/office/drawing/2014/main" id="{00000000-0008-0000-0000-0000F9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4" name="Text Box 44">
          <a:extLst>
            <a:ext uri="{FF2B5EF4-FFF2-40B4-BE49-F238E27FC236}">
              <a16:creationId xmlns="" xmlns:a16="http://schemas.microsoft.com/office/drawing/2014/main" id="{00000000-0008-0000-0000-0000FA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5" name="Text Box 54">
          <a:extLst>
            <a:ext uri="{FF2B5EF4-FFF2-40B4-BE49-F238E27FC236}">
              <a16:creationId xmlns="" xmlns:a16="http://schemas.microsoft.com/office/drawing/2014/main" id="{00000000-0008-0000-0000-0000FB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6" name="Text Box 55">
          <a:extLst>
            <a:ext uri="{FF2B5EF4-FFF2-40B4-BE49-F238E27FC236}">
              <a16:creationId xmlns="" xmlns:a16="http://schemas.microsoft.com/office/drawing/2014/main" id="{00000000-0008-0000-0000-0000FC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7" name="Text Box 32">
          <a:extLst>
            <a:ext uri="{FF2B5EF4-FFF2-40B4-BE49-F238E27FC236}">
              <a16:creationId xmlns="" xmlns:a16="http://schemas.microsoft.com/office/drawing/2014/main" id="{00000000-0008-0000-0000-0000FD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8" name="Text Box 34">
          <a:extLst>
            <a:ext uri="{FF2B5EF4-FFF2-40B4-BE49-F238E27FC236}">
              <a16:creationId xmlns="" xmlns:a16="http://schemas.microsoft.com/office/drawing/2014/main" id="{00000000-0008-0000-0000-0000FE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59" name="Text Box 42">
          <a:extLst>
            <a:ext uri="{FF2B5EF4-FFF2-40B4-BE49-F238E27FC236}">
              <a16:creationId xmlns="" xmlns:a16="http://schemas.microsoft.com/office/drawing/2014/main" id="{00000000-0008-0000-0000-0000FF09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0" name="Text Box 43">
          <a:extLst>
            <a:ext uri="{FF2B5EF4-FFF2-40B4-BE49-F238E27FC236}">
              <a16:creationId xmlns="" xmlns:a16="http://schemas.microsoft.com/office/drawing/2014/main" id="{00000000-0008-0000-0000-00000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1" name="Text Box 44">
          <a:extLst>
            <a:ext uri="{FF2B5EF4-FFF2-40B4-BE49-F238E27FC236}">
              <a16:creationId xmlns="" xmlns:a16="http://schemas.microsoft.com/office/drawing/2014/main" id="{00000000-0008-0000-0000-00000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2" name="Text Box 54">
          <a:extLst>
            <a:ext uri="{FF2B5EF4-FFF2-40B4-BE49-F238E27FC236}">
              <a16:creationId xmlns="" xmlns:a16="http://schemas.microsoft.com/office/drawing/2014/main" id="{00000000-0008-0000-0000-00000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3" name="Text Box 55">
          <a:extLst>
            <a:ext uri="{FF2B5EF4-FFF2-40B4-BE49-F238E27FC236}">
              <a16:creationId xmlns="" xmlns:a16="http://schemas.microsoft.com/office/drawing/2014/main" id="{00000000-0008-0000-0000-00000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4" name="Text Box 32">
          <a:extLst>
            <a:ext uri="{FF2B5EF4-FFF2-40B4-BE49-F238E27FC236}">
              <a16:creationId xmlns="" xmlns:a16="http://schemas.microsoft.com/office/drawing/2014/main" id="{00000000-0008-0000-0000-00000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5" name="Text Box 34">
          <a:extLst>
            <a:ext uri="{FF2B5EF4-FFF2-40B4-BE49-F238E27FC236}">
              <a16:creationId xmlns="" xmlns:a16="http://schemas.microsoft.com/office/drawing/2014/main" id="{00000000-0008-0000-0000-00000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6" name="Text Box 42">
          <a:extLst>
            <a:ext uri="{FF2B5EF4-FFF2-40B4-BE49-F238E27FC236}">
              <a16:creationId xmlns="" xmlns:a16="http://schemas.microsoft.com/office/drawing/2014/main" id="{00000000-0008-0000-0000-00000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7" name="Text Box 43">
          <a:extLst>
            <a:ext uri="{FF2B5EF4-FFF2-40B4-BE49-F238E27FC236}">
              <a16:creationId xmlns="" xmlns:a16="http://schemas.microsoft.com/office/drawing/2014/main" id="{00000000-0008-0000-0000-00000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8" name="Text Box 44">
          <a:extLst>
            <a:ext uri="{FF2B5EF4-FFF2-40B4-BE49-F238E27FC236}">
              <a16:creationId xmlns="" xmlns:a16="http://schemas.microsoft.com/office/drawing/2014/main" id="{00000000-0008-0000-0000-00000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69" name="Text Box 54">
          <a:extLst>
            <a:ext uri="{FF2B5EF4-FFF2-40B4-BE49-F238E27FC236}">
              <a16:creationId xmlns="" xmlns:a16="http://schemas.microsoft.com/office/drawing/2014/main" id="{00000000-0008-0000-0000-00000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0" name="Text Box 55">
          <a:extLst>
            <a:ext uri="{FF2B5EF4-FFF2-40B4-BE49-F238E27FC236}">
              <a16:creationId xmlns="" xmlns:a16="http://schemas.microsoft.com/office/drawing/2014/main" id="{00000000-0008-0000-0000-00000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1" name="Text Box 32">
          <a:extLst>
            <a:ext uri="{FF2B5EF4-FFF2-40B4-BE49-F238E27FC236}">
              <a16:creationId xmlns="" xmlns:a16="http://schemas.microsoft.com/office/drawing/2014/main" id="{00000000-0008-0000-0000-00000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2" name="Text Box 34">
          <a:extLst>
            <a:ext uri="{FF2B5EF4-FFF2-40B4-BE49-F238E27FC236}">
              <a16:creationId xmlns="" xmlns:a16="http://schemas.microsoft.com/office/drawing/2014/main" id="{00000000-0008-0000-0000-00000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3" name="Text Box 42">
          <a:extLst>
            <a:ext uri="{FF2B5EF4-FFF2-40B4-BE49-F238E27FC236}">
              <a16:creationId xmlns="" xmlns:a16="http://schemas.microsoft.com/office/drawing/2014/main" id="{00000000-0008-0000-0000-00000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4" name="Text Box 43">
          <a:extLst>
            <a:ext uri="{FF2B5EF4-FFF2-40B4-BE49-F238E27FC236}">
              <a16:creationId xmlns="" xmlns:a16="http://schemas.microsoft.com/office/drawing/2014/main" id="{00000000-0008-0000-0000-00000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5" name="Text Box 44">
          <a:extLst>
            <a:ext uri="{FF2B5EF4-FFF2-40B4-BE49-F238E27FC236}">
              <a16:creationId xmlns="" xmlns:a16="http://schemas.microsoft.com/office/drawing/2014/main" id="{00000000-0008-0000-0000-00000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6" name="Text Box 54">
          <a:extLst>
            <a:ext uri="{FF2B5EF4-FFF2-40B4-BE49-F238E27FC236}">
              <a16:creationId xmlns="" xmlns:a16="http://schemas.microsoft.com/office/drawing/2014/main" id="{00000000-0008-0000-0000-00001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7" name="Text Box 55">
          <a:extLst>
            <a:ext uri="{FF2B5EF4-FFF2-40B4-BE49-F238E27FC236}">
              <a16:creationId xmlns="" xmlns:a16="http://schemas.microsoft.com/office/drawing/2014/main" id="{00000000-0008-0000-0000-00001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8" name="Text Box 32">
          <a:extLst>
            <a:ext uri="{FF2B5EF4-FFF2-40B4-BE49-F238E27FC236}">
              <a16:creationId xmlns="" xmlns:a16="http://schemas.microsoft.com/office/drawing/2014/main" id="{00000000-0008-0000-0000-00001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79" name="Text Box 34">
          <a:extLst>
            <a:ext uri="{FF2B5EF4-FFF2-40B4-BE49-F238E27FC236}">
              <a16:creationId xmlns="" xmlns:a16="http://schemas.microsoft.com/office/drawing/2014/main" id="{00000000-0008-0000-0000-00001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0" name="Text Box 42">
          <a:extLst>
            <a:ext uri="{FF2B5EF4-FFF2-40B4-BE49-F238E27FC236}">
              <a16:creationId xmlns="" xmlns:a16="http://schemas.microsoft.com/office/drawing/2014/main" id="{00000000-0008-0000-0000-00001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1" name="Text Box 43">
          <a:extLst>
            <a:ext uri="{FF2B5EF4-FFF2-40B4-BE49-F238E27FC236}">
              <a16:creationId xmlns="" xmlns:a16="http://schemas.microsoft.com/office/drawing/2014/main" id="{00000000-0008-0000-0000-00001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2" name="Text Box 44">
          <a:extLst>
            <a:ext uri="{FF2B5EF4-FFF2-40B4-BE49-F238E27FC236}">
              <a16:creationId xmlns="" xmlns:a16="http://schemas.microsoft.com/office/drawing/2014/main" id="{00000000-0008-0000-0000-00001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3" name="Text Box 54">
          <a:extLst>
            <a:ext uri="{FF2B5EF4-FFF2-40B4-BE49-F238E27FC236}">
              <a16:creationId xmlns="" xmlns:a16="http://schemas.microsoft.com/office/drawing/2014/main" id="{00000000-0008-0000-0000-00001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4" name="Text Box 55">
          <a:extLst>
            <a:ext uri="{FF2B5EF4-FFF2-40B4-BE49-F238E27FC236}">
              <a16:creationId xmlns="" xmlns:a16="http://schemas.microsoft.com/office/drawing/2014/main" id="{00000000-0008-0000-0000-00001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5" name="Text Box 32">
          <a:extLst>
            <a:ext uri="{FF2B5EF4-FFF2-40B4-BE49-F238E27FC236}">
              <a16:creationId xmlns="" xmlns:a16="http://schemas.microsoft.com/office/drawing/2014/main" id="{00000000-0008-0000-0000-00001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6" name="Text Box 34">
          <a:extLst>
            <a:ext uri="{FF2B5EF4-FFF2-40B4-BE49-F238E27FC236}">
              <a16:creationId xmlns="" xmlns:a16="http://schemas.microsoft.com/office/drawing/2014/main" id="{00000000-0008-0000-0000-00001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7" name="Text Box 42">
          <a:extLst>
            <a:ext uri="{FF2B5EF4-FFF2-40B4-BE49-F238E27FC236}">
              <a16:creationId xmlns="" xmlns:a16="http://schemas.microsoft.com/office/drawing/2014/main" id="{00000000-0008-0000-0000-00001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8" name="Text Box 43">
          <a:extLst>
            <a:ext uri="{FF2B5EF4-FFF2-40B4-BE49-F238E27FC236}">
              <a16:creationId xmlns="" xmlns:a16="http://schemas.microsoft.com/office/drawing/2014/main" id="{00000000-0008-0000-0000-00001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89" name="Text Box 44">
          <a:extLst>
            <a:ext uri="{FF2B5EF4-FFF2-40B4-BE49-F238E27FC236}">
              <a16:creationId xmlns="" xmlns:a16="http://schemas.microsoft.com/office/drawing/2014/main" id="{00000000-0008-0000-0000-00001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0" name="Text Box 54">
          <a:extLst>
            <a:ext uri="{FF2B5EF4-FFF2-40B4-BE49-F238E27FC236}">
              <a16:creationId xmlns="" xmlns:a16="http://schemas.microsoft.com/office/drawing/2014/main" id="{00000000-0008-0000-0000-00001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1" name="Text Box 55">
          <a:extLst>
            <a:ext uri="{FF2B5EF4-FFF2-40B4-BE49-F238E27FC236}">
              <a16:creationId xmlns="" xmlns:a16="http://schemas.microsoft.com/office/drawing/2014/main" id="{00000000-0008-0000-0000-00001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2" name="Text Box 32">
          <a:extLst>
            <a:ext uri="{FF2B5EF4-FFF2-40B4-BE49-F238E27FC236}">
              <a16:creationId xmlns="" xmlns:a16="http://schemas.microsoft.com/office/drawing/2014/main" id="{00000000-0008-0000-0000-00002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3" name="Text Box 34">
          <a:extLst>
            <a:ext uri="{FF2B5EF4-FFF2-40B4-BE49-F238E27FC236}">
              <a16:creationId xmlns="" xmlns:a16="http://schemas.microsoft.com/office/drawing/2014/main" id="{00000000-0008-0000-0000-00002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4" name="Text Box 42">
          <a:extLst>
            <a:ext uri="{FF2B5EF4-FFF2-40B4-BE49-F238E27FC236}">
              <a16:creationId xmlns="" xmlns:a16="http://schemas.microsoft.com/office/drawing/2014/main" id="{00000000-0008-0000-0000-00002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5" name="Text Box 43">
          <a:extLst>
            <a:ext uri="{FF2B5EF4-FFF2-40B4-BE49-F238E27FC236}">
              <a16:creationId xmlns="" xmlns:a16="http://schemas.microsoft.com/office/drawing/2014/main" id="{00000000-0008-0000-0000-00002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6" name="Text Box 44">
          <a:extLst>
            <a:ext uri="{FF2B5EF4-FFF2-40B4-BE49-F238E27FC236}">
              <a16:creationId xmlns="" xmlns:a16="http://schemas.microsoft.com/office/drawing/2014/main" id="{00000000-0008-0000-0000-00002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7" name="Text Box 54">
          <a:extLst>
            <a:ext uri="{FF2B5EF4-FFF2-40B4-BE49-F238E27FC236}">
              <a16:creationId xmlns="" xmlns:a16="http://schemas.microsoft.com/office/drawing/2014/main" id="{00000000-0008-0000-0000-00002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8" name="Text Box 55">
          <a:extLst>
            <a:ext uri="{FF2B5EF4-FFF2-40B4-BE49-F238E27FC236}">
              <a16:creationId xmlns="" xmlns:a16="http://schemas.microsoft.com/office/drawing/2014/main" id="{00000000-0008-0000-0000-00002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599" name="Text Box 32">
          <a:extLst>
            <a:ext uri="{FF2B5EF4-FFF2-40B4-BE49-F238E27FC236}">
              <a16:creationId xmlns="" xmlns:a16="http://schemas.microsoft.com/office/drawing/2014/main" id="{00000000-0008-0000-0000-00002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0" name="Text Box 34">
          <a:extLst>
            <a:ext uri="{FF2B5EF4-FFF2-40B4-BE49-F238E27FC236}">
              <a16:creationId xmlns="" xmlns:a16="http://schemas.microsoft.com/office/drawing/2014/main" id="{00000000-0008-0000-0000-00002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1" name="Text Box 42">
          <a:extLst>
            <a:ext uri="{FF2B5EF4-FFF2-40B4-BE49-F238E27FC236}">
              <a16:creationId xmlns="" xmlns:a16="http://schemas.microsoft.com/office/drawing/2014/main" id="{00000000-0008-0000-0000-00002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2" name="Text Box 43">
          <a:extLst>
            <a:ext uri="{FF2B5EF4-FFF2-40B4-BE49-F238E27FC236}">
              <a16:creationId xmlns="" xmlns:a16="http://schemas.microsoft.com/office/drawing/2014/main" id="{00000000-0008-0000-0000-00002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3" name="Text Box 44">
          <a:extLst>
            <a:ext uri="{FF2B5EF4-FFF2-40B4-BE49-F238E27FC236}">
              <a16:creationId xmlns="" xmlns:a16="http://schemas.microsoft.com/office/drawing/2014/main" id="{00000000-0008-0000-0000-00002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4" name="Text Box 54">
          <a:extLst>
            <a:ext uri="{FF2B5EF4-FFF2-40B4-BE49-F238E27FC236}">
              <a16:creationId xmlns="" xmlns:a16="http://schemas.microsoft.com/office/drawing/2014/main" id="{00000000-0008-0000-0000-00002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5" name="Text Box 55">
          <a:extLst>
            <a:ext uri="{FF2B5EF4-FFF2-40B4-BE49-F238E27FC236}">
              <a16:creationId xmlns="" xmlns:a16="http://schemas.microsoft.com/office/drawing/2014/main" id="{00000000-0008-0000-0000-00002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6" name="Text Box 32">
          <a:extLst>
            <a:ext uri="{FF2B5EF4-FFF2-40B4-BE49-F238E27FC236}">
              <a16:creationId xmlns="" xmlns:a16="http://schemas.microsoft.com/office/drawing/2014/main" id="{00000000-0008-0000-0000-00002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7" name="Text Box 34">
          <a:extLst>
            <a:ext uri="{FF2B5EF4-FFF2-40B4-BE49-F238E27FC236}">
              <a16:creationId xmlns="" xmlns:a16="http://schemas.microsoft.com/office/drawing/2014/main" id="{00000000-0008-0000-0000-00002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8" name="Text Box 42">
          <a:extLst>
            <a:ext uri="{FF2B5EF4-FFF2-40B4-BE49-F238E27FC236}">
              <a16:creationId xmlns="" xmlns:a16="http://schemas.microsoft.com/office/drawing/2014/main" id="{00000000-0008-0000-0000-00003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09" name="Text Box 43">
          <a:extLst>
            <a:ext uri="{FF2B5EF4-FFF2-40B4-BE49-F238E27FC236}">
              <a16:creationId xmlns="" xmlns:a16="http://schemas.microsoft.com/office/drawing/2014/main" id="{00000000-0008-0000-0000-00003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0" name="Text Box 44">
          <a:extLst>
            <a:ext uri="{FF2B5EF4-FFF2-40B4-BE49-F238E27FC236}">
              <a16:creationId xmlns="" xmlns:a16="http://schemas.microsoft.com/office/drawing/2014/main" id="{00000000-0008-0000-0000-00003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1" name="Text Box 54">
          <a:extLst>
            <a:ext uri="{FF2B5EF4-FFF2-40B4-BE49-F238E27FC236}">
              <a16:creationId xmlns="" xmlns:a16="http://schemas.microsoft.com/office/drawing/2014/main" id="{00000000-0008-0000-0000-00003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2" name="Text Box 55">
          <a:extLst>
            <a:ext uri="{FF2B5EF4-FFF2-40B4-BE49-F238E27FC236}">
              <a16:creationId xmlns="" xmlns:a16="http://schemas.microsoft.com/office/drawing/2014/main" id="{00000000-0008-0000-0000-00003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3" name="Text Box 32">
          <a:extLst>
            <a:ext uri="{FF2B5EF4-FFF2-40B4-BE49-F238E27FC236}">
              <a16:creationId xmlns="" xmlns:a16="http://schemas.microsoft.com/office/drawing/2014/main" id="{00000000-0008-0000-0000-00003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4" name="Text Box 34">
          <a:extLst>
            <a:ext uri="{FF2B5EF4-FFF2-40B4-BE49-F238E27FC236}">
              <a16:creationId xmlns="" xmlns:a16="http://schemas.microsoft.com/office/drawing/2014/main" id="{00000000-0008-0000-0000-00003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5" name="Text Box 42">
          <a:extLst>
            <a:ext uri="{FF2B5EF4-FFF2-40B4-BE49-F238E27FC236}">
              <a16:creationId xmlns="" xmlns:a16="http://schemas.microsoft.com/office/drawing/2014/main" id="{00000000-0008-0000-0000-00003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6" name="Text Box 43">
          <a:extLst>
            <a:ext uri="{FF2B5EF4-FFF2-40B4-BE49-F238E27FC236}">
              <a16:creationId xmlns="" xmlns:a16="http://schemas.microsoft.com/office/drawing/2014/main" id="{00000000-0008-0000-0000-00003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7" name="Text Box 44">
          <a:extLst>
            <a:ext uri="{FF2B5EF4-FFF2-40B4-BE49-F238E27FC236}">
              <a16:creationId xmlns="" xmlns:a16="http://schemas.microsoft.com/office/drawing/2014/main" id="{00000000-0008-0000-0000-00003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8" name="Text Box 54">
          <a:extLst>
            <a:ext uri="{FF2B5EF4-FFF2-40B4-BE49-F238E27FC236}">
              <a16:creationId xmlns="" xmlns:a16="http://schemas.microsoft.com/office/drawing/2014/main" id="{00000000-0008-0000-0000-00003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19" name="Text Box 55">
          <a:extLst>
            <a:ext uri="{FF2B5EF4-FFF2-40B4-BE49-F238E27FC236}">
              <a16:creationId xmlns="" xmlns:a16="http://schemas.microsoft.com/office/drawing/2014/main" id="{00000000-0008-0000-0000-00003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0" name="Text Box 32">
          <a:extLst>
            <a:ext uri="{FF2B5EF4-FFF2-40B4-BE49-F238E27FC236}">
              <a16:creationId xmlns="" xmlns:a16="http://schemas.microsoft.com/office/drawing/2014/main" id="{00000000-0008-0000-0000-00003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1" name="Text Box 34">
          <a:extLst>
            <a:ext uri="{FF2B5EF4-FFF2-40B4-BE49-F238E27FC236}">
              <a16:creationId xmlns="" xmlns:a16="http://schemas.microsoft.com/office/drawing/2014/main" id="{00000000-0008-0000-0000-00003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2" name="Text Box 42">
          <a:extLst>
            <a:ext uri="{FF2B5EF4-FFF2-40B4-BE49-F238E27FC236}">
              <a16:creationId xmlns="" xmlns:a16="http://schemas.microsoft.com/office/drawing/2014/main" id="{00000000-0008-0000-0000-00003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3" name="Text Box 43">
          <a:extLst>
            <a:ext uri="{FF2B5EF4-FFF2-40B4-BE49-F238E27FC236}">
              <a16:creationId xmlns="" xmlns:a16="http://schemas.microsoft.com/office/drawing/2014/main" id="{00000000-0008-0000-0000-00003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4" name="Text Box 44">
          <a:extLst>
            <a:ext uri="{FF2B5EF4-FFF2-40B4-BE49-F238E27FC236}">
              <a16:creationId xmlns="" xmlns:a16="http://schemas.microsoft.com/office/drawing/2014/main" id="{00000000-0008-0000-0000-00004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5" name="Text Box 54">
          <a:extLst>
            <a:ext uri="{FF2B5EF4-FFF2-40B4-BE49-F238E27FC236}">
              <a16:creationId xmlns="" xmlns:a16="http://schemas.microsoft.com/office/drawing/2014/main" id="{00000000-0008-0000-0000-00004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6" name="Text Box 55">
          <a:extLst>
            <a:ext uri="{FF2B5EF4-FFF2-40B4-BE49-F238E27FC236}">
              <a16:creationId xmlns="" xmlns:a16="http://schemas.microsoft.com/office/drawing/2014/main" id="{00000000-0008-0000-0000-00004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7" name="Text Box 32">
          <a:extLst>
            <a:ext uri="{FF2B5EF4-FFF2-40B4-BE49-F238E27FC236}">
              <a16:creationId xmlns="" xmlns:a16="http://schemas.microsoft.com/office/drawing/2014/main" id="{00000000-0008-0000-0000-00004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8" name="Text Box 34">
          <a:extLst>
            <a:ext uri="{FF2B5EF4-FFF2-40B4-BE49-F238E27FC236}">
              <a16:creationId xmlns="" xmlns:a16="http://schemas.microsoft.com/office/drawing/2014/main" id="{00000000-0008-0000-0000-00004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29" name="Text Box 42">
          <a:extLst>
            <a:ext uri="{FF2B5EF4-FFF2-40B4-BE49-F238E27FC236}">
              <a16:creationId xmlns="" xmlns:a16="http://schemas.microsoft.com/office/drawing/2014/main" id="{00000000-0008-0000-0000-00004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0" name="Text Box 43">
          <a:extLst>
            <a:ext uri="{FF2B5EF4-FFF2-40B4-BE49-F238E27FC236}">
              <a16:creationId xmlns="" xmlns:a16="http://schemas.microsoft.com/office/drawing/2014/main" id="{00000000-0008-0000-0000-00004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1" name="Text Box 44">
          <a:extLst>
            <a:ext uri="{FF2B5EF4-FFF2-40B4-BE49-F238E27FC236}">
              <a16:creationId xmlns="" xmlns:a16="http://schemas.microsoft.com/office/drawing/2014/main" id="{00000000-0008-0000-0000-00004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2" name="Text Box 54">
          <a:extLst>
            <a:ext uri="{FF2B5EF4-FFF2-40B4-BE49-F238E27FC236}">
              <a16:creationId xmlns="" xmlns:a16="http://schemas.microsoft.com/office/drawing/2014/main" id="{00000000-0008-0000-0000-00004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3" name="Text Box 55">
          <a:extLst>
            <a:ext uri="{FF2B5EF4-FFF2-40B4-BE49-F238E27FC236}">
              <a16:creationId xmlns="" xmlns:a16="http://schemas.microsoft.com/office/drawing/2014/main" id="{00000000-0008-0000-0000-00004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4" name="Text Box 32">
          <a:extLst>
            <a:ext uri="{FF2B5EF4-FFF2-40B4-BE49-F238E27FC236}">
              <a16:creationId xmlns="" xmlns:a16="http://schemas.microsoft.com/office/drawing/2014/main" id="{00000000-0008-0000-0000-00004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5" name="Text Box 34">
          <a:extLst>
            <a:ext uri="{FF2B5EF4-FFF2-40B4-BE49-F238E27FC236}">
              <a16:creationId xmlns="" xmlns:a16="http://schemas.microsoft.com/office/drawing/2014/main" id="{00000000-0008-0000-0000-00004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6" name="Text Box 42">
          <a:extLst>
            <a:ext uri="{FF2B5EF4-FFF2-40B4-BE49-F238E27FC236}">
              <a16:creationId xmlns="" xmlns:a16="http://schemas.microsoft.com/office/drawing/2014/main" id="{00000000-0008-0000-0000-00004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7" name="Text Box 43">
          <a:extLst>
            <a:ext uri="{FF2B5EF4-FFF2-40B4-BE49-F238E27FC236}">
              <a16:creationId xmlns="" xmlns:a16="http://schemas.microsoft.com/office/drawing/2014/main" id="{00000000-0008-0000-0000-00004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8" name="Text Box 44">
          <a:extLst>
            <a:ext uri="{FF2B5EF4-FFF2-40B4-BE49-F238E27FC236}">
              <a16:creationId xmlns="" xmlns:a16="http://schemas.microsoft.com/office/drawing/2014/main" id="{00000000-0008-0000-0000-00004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39" name="Text Box 54">
          <a:extLst>
            <a:ext uri="{FF2B5EF4-FFF2-40B4-BE49-F238E27FC236}">
              <a16:creationId xmlns="" xmlns:a16="http://schemas.microsoft.com/office/drawing/2014/main" id="{00000000-0008-0000-0000-00004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0" name="Text Box 55">
          <a:extLst>
            <a:ext uri="{FF2B5EF4-FFF2-40B4-BE49-F238E27FC236}">
              <a16:creationId xmlns="" xmlns:a16="http://schemas.microsoft.com/office/drawing/2014/main" id="{00000000-0008-0000-0000-00005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1" name="Text Box 32">
          <a:extLst>
            <a:ext uri="{FF2B5EF4-FFF2-40B4-BE49-F238E27FC236}">
              <a16:creationId xmlns="" xmlns:a16="http://schemas.microsoft.com/office/drawing/2014/main" id="{00000000-0008-0000-0000-00005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2" name="Text Box 34">
          <a:extLst>
            <a:ext uri="{FF2B5EF4-FFF2-40B4-BE49-F238E27FC236}">
              <a16:creationId xmlns="" xmlns:a16="http://schemas.microsoft.com/office/drawing/2014/main" id="{00000000-0008-0000-0000-00005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3" name="Text Box 42">
          <a:extLst>
            <a:ext uri="{FF2B5EF4-FFF2-40B4-BE49-F238E27FC236}">
              <a16:creationId xmlns="" xmlns:a16="http://schemas.microsoft.com/office/drawing/2014/main" id="{00000000-0008-0000-0000-00005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4" name="Text Box 43">
          <a:extLst>
            <a:ext uri="{FF2B5EF4-FFF2-40B4-BE49-F238E27FC236}">
              <a16:creationId xmlns="" xmlns:a16="http://schemas.microsoft.com/office/drawing/2014/main" id="{00000000-0008-0000-0000-00005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5" name="Text Box 44">
          <a:extLst>
            <a:ext uri="{FF2B5EF4-FFF2-40B4-BE49-F238E27FC236}">
              <a16:creationId xmlns="" xmlns:a16="http://schemas.microsoft.com/office/drawing/2014/main" id="{00000000-0008-0000-0000-00005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6" name="Text Box 54">
          <a:extLst>
            <a:ext uri="{FF2B5EF4-FFF2-40B4-BE49-F238E27FC236}">
              <a16:creationId xmlns="" xmlns:a16="http://schemas.microsoft.com/office/drawing/2014/main" id="{00000000-0008-0000-0000-00005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7" name="Text Box 55">
          <a:extLst>
            <a:ext uri="{FF2B5EF4-FFF2-40B4-BE49-F238E27FC236}">
              <a16:creationId xmlns="" xmlns:a16="http://schemas.microsoft.com/office/drawing/2014/main" id="{00000000-0008-0000-0000-00005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8" name="Text Box 32">
          <a:extLst>
            <a:ext uri="{FF2B5EF4-FFF2-40B4-BE49-F238E27FC236}">
              <a16:creationId xmlns="" xmlns:a16="http://schemas.microsoft.com/office/drawing/2014/main" id="{00000000-0008-0000-0000-00005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49" name="Text Box 34">
          <a:extLst>
            <a:ext uri="{FF2B5EF4-FFF2-40B4-BE49-F238E27FC236}">
              <a16:creationId xmlns="" xmlns:a16="http://schemas.microsoft.com/office/drawing/2014/main" id="{00000000-0008-0000-0000-00005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0" name="Text Box 42">
          <a:extLst>
            <a:ext uri="{FF2B5EF4-FFF2-40B4-BE49-F238E27FC236}">
              <a16:creationId xmlns="" xmlns:a16="http://schemas.microsoft.com/office/drawing/2014/main" id="{00000000-0008-0000-0000-00005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1" name="Text Box 43">
          <a:extLst>
            <a:ext uri="{FF2B5EF4-FFF2-40B4-BE49-F238E27FC236}">
              <a16:creationId xmlns="" xmlns:a16="http://schemas.microsoft.com/office/drawing/2014/main" id="{00000000-0008-0000-0000-00005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2" name="Text Box 44">
          <a:extLst>
            <a:ext uri="{FF2B5EF4-FFF2-40B4-BE49-F238E27FC236}">
              <a16:creationId xmlns="" xmlns:a16="http://schemas.microsoft.com/office/drawing/2014/main" id="{00000000-0008-0000-0000-00005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3" name="Text Box 54">
          <a:extLst>
            <a:ext uri="{FF2B5EF4-FFF2-40B4-BE49-F238E27FC236}">
              <a16:creationId xmlns="" xmlns:a16="http://schemas.microsoft.com/office/drawing/2014/main" id="{00000000-0008-0000-0000-00005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4" name="Text Box 55">
          <a:extLst>
            <a:ext uri="{FF2B5EF4-FFF2-40B4-BE49-F238E27FC236}">
              <a16:creationId xmlns="" xmlns:a16="http://schemas.microsoft.com/office/drawing/2014/main" id="{00000000-0008-0000-0000-00005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5" name="Text Box 32">
          <a:extLst>
            <a:ext uri="{FF2B5EF4-FFF2-40B4-BE49-F238E27FC236}">
              <a16:creationId xmlns="" xmlns:a16="http://schemas.microsoft.com/office/drawing/2014/main" id="{00000000-0008-0000-0000-00005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6" name="Text Box 34">
          <a:extLst>
            <a:ext uri="{FF2B5EF4-FFF2-40B4-BE49-F238E27FC236}">
              <a16:creationId xmlns="" xmlns:a16="http://schemas.microsoft.com/office/drawing/2014/main" id="{00000000-0008-0000-0000-00006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7" name="Text Box 42">
          <a:extLst>
            <a:ext uri="{FF2B5EF4-FFF2-40B4-BE49-F238E27FC236}">
              <a16:creationId xmlns="" xmlns:a16="http://schemas.microsoft.com/office/drawing/2014/main" id="{00000000-0008-0000-0000-00006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8" name="Text Box 43">
          <a:extLst>
            <a:ext uri="{FF2B5EF4-FFF2-40B4-BE49-F238E27FC236}">
              <a16:creationId xmlns="" xmlns:a16="http://schemas.microsoft.com/office/drawing/2014/main" id="{00000000-0008-0000-0000-00006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59" name="Text Box 44">
          <a:extLst>
            <a:ext uri="{FF2B5EF4-FFF2-40B4-BE49-F238E27FC236}">
              <a16:creationId xmlns="" xmlns:a16="http://schemas.microsoft.com/office/drawing/2014/main" id="{00000000-0008-0000-0000-00006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0" name="Text Box 54">
          <a:extLst>
            <a:ext uri="{FF2B5EF4-FFF2-40B4-BE49-F238E27FC236}">
              <a16:creationId xmlns="" xmlns:a16="http://schemas.microsoft.com/office/drawing/2014/main" id="{00000000-0008-0000-0000-00006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1" name="Text Box 55">
          <a:extLst>
            <a:ext uri="{FF2B5EF4-FFF2-40B4-BE49-F238E27FC236}">
              <a16:creationId xmlns="" xmlns:a16="http://schemas.microsoft.com/office/drawing/2014/main" id="{00000000-0008-0000-0000-00006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2" name="Text Box 32">
          <a:extLst>
            <a:ext uri="{FF2B5EF4-FFF2-40B4-BE49-F238E27FC236}">
              <a16:creationId xmlns="" xmlns:a16="http://schemas.microsoft.com/office/drawing/2014/main" id="{00000000-0008-0000-0000-00006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3" name="Text Box 34">
          <a:extLst>
            <a:ext uri="{FF2B5EF4-FFF2-40B4-BE49-F238E27FC236}">
              <a16:creationId xmlns="" xmlns:a16="http://schemas.microsoft.com/office/drawing/2014/main" id="{00000000-0008-0000-0000-00006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4" name="Text Box 42">
          <a:extLst>
            <a:ext uri="{FF2B5EF4-FFF2-40B4-BE49-F238E27FC236}">
              <a16:creationId xmlns="" xmlns:a16="http://schemas.microsoft.com/office/drawing/2014/main" id="{00000000-0008-0000-0000-00006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5" name="Text Box 43">
          <a:extLst>
            <a:ext uri="{FF2B5EF4-FFF2-40B4-BE49-F238E27FC236}">
              <a16:creationId xmlns="" xmlns:a16="http://schemas.microsoft.com/office/drawing/2014/main" id="{00000000-0008-0000-0000-00006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6" name="Text Box 44">
          <a:extLst>
            <a:ext uri="{FF2B5EF4-FFF2-40B4-BE49-F238E27FC236}">
              <a16:creationId xmlns="" xmlns:a16="http://schemas.microsoft.com/office/drawing/2014/main" id="{00000000-0008-0000-0000-00006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7" name="Text Box 54">
          <a:extLst>
            <a:ext uri="{FF2B5EF4-FFF2-40B4-BE49-F238E27FC236}">
              <a16:creationId xmlns="" xmlns:a16="http://schemas.microsoft.com/office/drawing/2014/main" id="{00000000-0008-0000-0000-00006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8" name="Text Box 55">
          <a:extLst>
            <a:ext uri="{FF2B5EF4-FFF2-40B4-BE49-F238E27FC236}">
              <a16:creationId xmlns="" xmlns:a16="http://schemas.microsoft.com/office/drawing/2014/main" id="{00000000-0008-0000-0000-00006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69" name="Text Box 32">
          <a:extLst>
            <a:ext uri="{FF2B5EF4-FFF2-40B4-BE49-F238E27FC236}">
              <a16:creationId xmlns="" xmlns:a16="http://schemas.microsoft.com/office/drawing/2014/main" id="{00000000-0008-0000-0000-00006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0" name="Text Box 34">
          <a:extLst>
            <a:ext uri="{FF2B5EF4-FFF2-40B4-BE49-F238E27FC236}">
              <a16:creationId xmlns="" xmlns:a16="http://schemas.microsoft.com/office/drawing/2014/main" id="{00000000-0008-0000-0000-00006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1" name="Text Box 42">
          <a:extLst>
            <a:ext uri="{FF2B5EF4-FFF2-40B4-BE49-F238E27FC236}">
              <a16:creationId xmlns="" xmlns:a16="http://schemas.microsoft.com/office/drawing/2014/main" id="{00000000-0008-0000-0000-00006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2" name="Text Box 43">
          <a:extLst>
            <a:ext uri="{FF2B5EF4-FFF2-40B4-BE49-F238E27FC236}">
              <a16:creationId xmlns="" xmlns:a16="http://schemas.microsoft.com/office/drawing/2014/main" id="{00000000-0008-0000-0000-00007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3" name="Text Box 44">
          <a:extLst>
            <a:ext uri="{FF2B5EF4-FFF2-40B4-BE49-F238E27FC236}">
              <a16:creationId xmlns="" xmlns:a16="http://schemas.microsoft.com/office/drawing/2014/main" id="{00000000-0008-0000-0000-00007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4" name="Text Box 54">
          <a:extLst>
            <a:ext uri="{FF2B5EF4-FFF2-40B4-BE49-F238E27FC236}">
              <a16:creationId xmlns="" xmlns:a16="http://schemas.microsoft.com/office/drawing/2014/main" id="{00000000-0008-0000-0000-00007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5" name="Text Box 55">
          <a:extLst>
            <a:ext uri="{FF2B5EF4-FFF2-40B4-BE49-F238E27FC236}">
              <a16:creationId xmlns="" xmlns:a16="http://schemas.microsoft.com/office/drawing/2014/main" id="{00000000-0008-0000-0000-00007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6" name="Text Box 32">
          <a:extLst>
            <a:ext uri="{FF2B5EF4-FFF2-40B4-BE49-F238E27FC236}">
              <a16:creationId xmlns="" xmlns:a16="http://schemas.microsoft.com/office/drawing/2014/main" id="{00000000-0008-0000-0000-000074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7" name="Text Box 34">
          <a:extLst>
            <a:ext uri="{FF2B5EF4-FFF2-40B4-BE49-F238E27FC236}">
              <a16:creationId xmlns="" xmlns:a16="http://schemas.microsoft.com/office/drawing/2014/main" id="{00000000-0008-0000-0000-000075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8" name="Text Box 42">
          <a:extLst>
            <a:ext uri="{FF2B5EF4-FFF2-40B4-BE49-F238E27FC236}">
              <a16:creationId xmlns="" xmlns:a16="http://schemas.microsoft.com/office/drawing/2014/main" id="{00000000-0008-0000-0000-000076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79" name="Text Box 43">
          <a:extLst>
            <a:ext uri="{FF2B5EF4-FFF2-40B4-BE49-F238E27FC236}">
              <a16:creationId xmlns="" xmlns:a16="http://schemas.microsoft.com/office/drawing/2014/main" id="{00000000-0008-0000-0000-000077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0" name="Text Box 44">
          <a:extLst>
            <a:ext uri="{FF2B5EF4-FFF2-40B4-BE49-F238E27FC236}">
              <a16:creationId xmlns="" xmlns:a16="http://schemas.microsoft.com/office/drawing/2014/main" id="{00000000-0008-0000-0000-000078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1" name="Text Box 54">
          <a:extLst>
            <a:ext uri="{FF2B5EF4-FFF2-40B4-BE49-F238E27FC236}">
              <a16:creationId xmlns="" xmlns:a16="http://schemas.microsoft.com/office/drawing/2014/main" id="{00000000-0008-0000-0000-000079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2" name="Text Box 55">
          <a:extLst>
            <a:ext uri="{FF2B5EF4-FFF2-40B4-BE49-F238E27FC236}">
              <a16:creationId xmlns="" xmlns:a16="http://schemas.microsoft.com/office/drawing/2014/main" id="{00000000-0008-0000-0000-00007A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3" name="Text Box 32">
          <a:extLst>
            <a:ext uri="{FF2B5EF4-FFF2-40B4-BE49-F238E27FC236}">
              <a16:creationId xmlns="" xmlns:a16="http://schemas.microsoft.com/office/drawing/2014/main" id="{00000000-0008-0000-0000-00007B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4" name="Text Box 34">
          <a:extLst>
            <a:ext uri="{FF2B5EF4-FFF2-40B4-BE49-F238E27FC236}">
              <a16:creationId xmlns="" xmlns:a16="http://schemas.microsoft.com/office/drawing/2014/main" id="{00000000-0008-0000-0000-00007C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5" name="Text Box 42">
          <a:extLst>
            <a:ext uri="{FF2B5EF4-FFF2-40B4-BE49-F238E27FC236}">
              <a16:creationId xmlns="" xmlns:a16="http://schemas.microsoft.com/office/drawing/2014/main" id="{00000000-0008-0000-0000-00007D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6" name="Text Box 43">
          <a:extLst>
            <a:ext uri="{FF2B5EF4-FFF2-40B4-BE49-F238E27FC236}">
              <a16:creationId xmlns="" xmlns:a16="http://schemas.microsoft.com/office/drawing/2014/main" id="{00000000-0008-0000-0000-00007E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7" name="Text Box 44">
          <a:extLst>
            <a:ext uri="{FF2B5EF4-FFF2-40B4-BE49-F238E27FC236}">
              <a16:creationId xmlns="" xmlns:a16="http://schemas.microsoft.com/office/drawing/2014/main" id="{00000000-0008-0000-0000-00007F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8" name="Text Box 54">
          <a:extLst>
            <a:ext uri="{FF2B5EF4-FFF2-40B4-BE49-F238E27FC236}">
              <a16:creationId xmlns="" xmlns:a16="http://schemas.microsoft.com/office/drawing/2014/main" id="{00000000-0008-0000-0000-000080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89" name="Text Box 55">
          <a:extLst>
            <a:ext uri="{FF2B5EF4-FFF2-40B4-BE49-F238E27FC236}">
              <a16:creationId xmlns="" xmlns:a16="http://schemas.microsoft.com/office/drawing/2014/main" id="{00000000-0008-0000-0000-000081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90" name="Text Box 32">
          <a:extLst>
            <a:ext uri="{FF2B5EF4-FFF2-40B4-BE49-F238E27FC236}">
              <a16:creationId xmlns="" xmlns:a16="http://schemas.microsoft.com/office/drawing/2014/main" id="{00000000-0008-0000-0000-000082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twoCellAnchor editAs="oneCell">
    <xdr:from>
      <xdr:col>2</xdr:col>
      <xdr:colOff>0</xdr:colOff>
      <xdr:row>391</xdr:row>
      <xdr:rowOff>0</xdr:rowOff>
    </xdr:from>
    <xdr:to>
      <xdr:col>2</xdr:col>
      <xdr:colOff>95845</xdr:colOff>
      <xdr:row>392</xdr:row>
      <xdr:rowOff>0</xdr:rowOff>
    </xdr:to>
    <xdr:sp macro="" textlink="" fLocksText="0">
      <xdr:nvSpPr>
        <xdr:cNvPr id="2691" name="Text Box 34">
          <a:extLst>
            <a:ext uri="{FF2B5EF4-FFF2-40B4-BE49-F238E27FC236}">
              <a16:creationId xmlns="" xmlns:a16="http://schemas.microsoft.com/office/drawing/2014/main" id="{00000000-0008-0000-0000-0000830A0000}"/>
            </a:ext>
          </a:extLst>
        </xdr:cNvPr>
        <xdr:cNvSpPr txBox="1"/>
      </xdr:nvSpPr>
      <xdr:spPr>
        <a:xfrm>
          <a:off x="2333625" y="206006700"/>
          <a:ext cx="95845" cy="161925"/>
        </a:xfrm>
        <a:prstGeom prst="rect">
          <a:avLst/>
        </a:prstGeom>
        <a:noFill/>
        <a:ln w="9525">
          <a:noFill/>
        </a:ln>
      </xdr:spPr>
      <xdr:txBody>
        <a:bodyPr lIns="91440" tIns="45720" rIns="91440" bIns="45720" upright="1"/>
        <a:lstStyle/>
        <a:p>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64"/>
  <sheetViews>
    <sheetView tabSelected="1" zoomScaleNormal="100" workbookViewId="0">
      <selection activeCell="A4" sqref="A4:E4"/>
    </sheetView>
  </sheetViews>
  <sheetFormatPr defaultColWidth="9.1796875" defaultRowHeight="13"/>
  <cols>
    <col min="1" max="1" width="4.453125" style="4" customWidth="1"/>
    <col min="2" max="2" width="30.7265625" style="4" customWidth="1"/>
    <col min="3" max="3" width="54" style="5" customWidth="1"/>
    <col min="4" max="4" width="8" style="5" customWidth="1"/>
    <col min="5" max="5" width="8.81640625" style="67" customWidth="1"/>
    <col min="6" max="6" width="12" style="35" bestFit="1" customWidth="1"/>
    <col min="7" max="9" width="9.1796875" style="35"/>
    <col min="10" max="16384" width="9.1796875" style="5"/>
  </cols>
  <sheetData>
    <row r="1" spans="1:9" s="2" customFormat="1" ht="19" customHeight="1">
      <c r="A1" s="2" t="s">
        <v>803</v>
      </c>
      <c r="E1" s="62"/>
      <c r="F1" s="20"/>
      <c r="G1" s="20"/>
      <c r="H1" s="20"/>
      <c r="I1" s="20"/>
    </row>
    <row r="2" spans="1:9" s="2" customFormat="1" ht="22.5" customHeight="1">
      <c r="A2" s="70" t="s">
        <v>42</v>
      </c>
      <c r="B2" s="70"/>
      <c r="E2" s="62"/>
      <c r="F2" s="20"/>
      <c r="G2" s="20"/>
      <c r="H2" s="20"/>
      <c r="I2" s="20"/>
    </row>
    <row r="3" spans="1:9" s="77" customFormat="1" ht="22.5" customHeight="1">
      <c r="A3" s="82" t="s">
        <v>811</v>
      </c>
      <c r="B3" s="82"/>
      <c r="C3" s="82"/>
      <c r="D3" s="82"/>
      <c r="E3" s="82"/>
      <c r="F3" s="76"/>
      <c r="G3" s="76"/>
      <c r="H3" s="76"/>
      <c r="I3" s="76"/>
    </row>
    <row r="4" spans="1:9" s="79" customFormat="1" ht="27" customHeight="1">
      <c r="A4" s="81" t="s">
        <v>813</v>
      </c>
      <c r="B4" s="81"/>
      <c r="C4" s="81"/>
      <c r="D4" s="81"/>
      <c r="E4" s="81"/>
      <c r="F4" s="78"/>
      <c r="G4" s="78"/>
      <c r="H4" s="78"/>
      <c r="I4" s="78"/>
    </row>
    <row r="5" spans="1:9" ht="33" customHeight="1">
      <c r="A5" s="6" t="s">
        <v>48</v>
      </c>
      <c r="B5" s="6" t="s">
        <v>49</v>
      </c>
      <c r="C5" s="7" t="s">
        <v>239</v>
      </c>
      <c r="D5" s="6" t="s">
        <v>50</v>
      </c>
      <c r="E5" s="63" t="s">
        <v>399</v>
      </c>
      <c r="F5" s="21"/>
      <c r="G5" s="20"/>
    </row>
    <row r="6" spans="1:9" ht="21" customHeight="1">
      <c r="A6" s="8" t="s">
        <v>240</v>
      </c>
      <c r="B6" s="8" t="s">
        <v>241</v>
      </c>
      <c r="C6" s="8" t="s">
        <v>242</v>
      </c>
      <c r="D6" s="8" t="s">
        <v>243</v>
      </c>
      <c r="E6" s="64" t="s">
        <v>244</v>
      </c>
      <c r="F6" s="20"/>
      <c r="G6" s="20"/>
    </row>
    <row r="7" spans="1:9" ht="21" customHeight="1">
      <c r="A7" s="8"/>
      <c r="B7" s="68" t="s">
        <v>540</v>
      </c>
      <c r="C7" s="69"/>
      <c r="D7" s="69"/>
      <c r="E7" s="64"/>
      <c r="F7" s="20"/>
      <c r="G7" s="20"/>
    </row>
    <row r="8" spans="1:9" s="9" customFormat="1" ht="26">
      <c r="A8" s="42">
        <f>ROW()-7</f>
        <v>1</v>
      </c>
      <c r="B8" s="12" t="s">
        <v>195</v>
      </c>
      <c r="C8" s="43" t="s">
        <v>471</v>
      </c>
      <c r="D8" s="44" t="s">
        <v>59</v>
      </c>
      <c r="E8" s="65">
        <v>4</v>
      </c>
      <c r="F8" s="20"/>
      <c r="G8" s="20"/>
      <c r="H8" s="36"/>
      <c r="I8" s="36"/>
    </row>
    <row r="9" spans="1:9" s="9" customFormat="1" ht="26">
      <c r="A9" s="42">
        <f t="shared" ref="A9:A72" si="0">ROW()-7</f>
        <v>2</v>
      </c>
      <c r="B9" s="12" t="s">
        <v>196</v>
      </c>
      <c r="C9" s="43" t="s">
        <v>470</v>
      </c>
      <c r="D9" s="44" t="s">
        <v>59</v>
      </c>
      <c r="E9" s="65">
        <v>50</v>
      </c>
      <c r="F9" s="20"/>
      <c r="G9" s="20"/>
      <c r="H9" s="36"/>
      <c r="I9" s="36"/>
    </row>
    <row r="10" spans="1:9" s="9" customFormat="1" ht="26">
      <c r="A10" s="42">
        <f t="shared" si="0"/>
        <v>3</v>
      </c>
      <c r="B10" s="12" t="s">
        <v>330</v>
      </c>
      <c r="C10" s="43" t="s">
        <v>472</v>
      </c>
      <c r="D10" s="44" t="s">
        <v>59</v>
      </c>
      <c r="E10" s="65">
        <v>1</v>
      </c>
      <c r="F10" s="20"/>
      <c r="G10" s="20"/>
      <c r="H10" s="36"/>
      <c r="I10" s="36"/>
    </row>
    <row r="11" spans="1:9" s="9" customFormat="1" ht="26">
      <c r="A11" s="42">
        <f t="shared" si="0"/>
        <v>4</v>
      </c>
      <c r="B11" s="12" t="s">
        <v>347</v>
      </c>
      <c r="C11" s="43" t="s">
        <v>473</v>
      </c>
      <c r="D11" s="44" t="s">
        <v>59</v>
      </c>
      <c r="E11" s="65">
        <v>1</v>
      </c>
      <c r="F11" s="20"/>
      <c r="G11" s="20"/>
      <c r="H11" s="36"/>
      <c r="I11" s="36"/>
    </row>
    <row r="12" spans="1:9" s="9" customFormat="1" ht="26">
      <c r="A12" s="42">
        <f t="shared" si="0"/>
        <v>5</v>
      </c>
      <c r="B12" s="12" t="s">
        <v>197</v>
      </c>
      <c r="C12" s="43" t="s">
        <v>470</v>
      </c>
      <c r="D12" s="44" t="s">
        <v>59</v>
      </c>
      <c r="E12" s="65">
        <v>1</v>
      </c>
      <c r="F12" s="20"/>
      <c r="G12" s="20"/>
      <c r="H12" s="36"/>
      <c r="I12" s="36"/>
    </row>
    <row r="13" spans="1:9" s="9" customFormat="1" ht="26">
      <c r="A13" s="42">
        <f t="shared" si="0"/>
        <v>6</v>
      </c>
      <c r="B13" s="12" t="s">
        <v>331</v>
      </c>
      <c r="C13" s="43" t="s">
        <v>474</v>
      </c>
      <c r="D13" s="44" t="s">
        <v>59</v>
      </c>
      <c r="E13" s="65">
        <v>1</v>
      </c>
      <c r="F13" s="20"/>
      <c r="G13" s="20"/>
      <c r="H13" s="36"/>
      <c r="I13" s="36"/>
    </row>
    <row r="14" spans="1:9" s="9" customFormat="1" ht="26">
      <c r="A14" s="42">
        <f t="shared" si="0"/>
        <v>7</v>
      </c>
      <c r="B14" s="43" t="s">
        <v>348</v>
      </c>
      <c r="C14" s="43" t="s">
        <v>473</v>
      </c>
      <c r="D14" s="44" t="s">
        <v>59</v>
      </c>
      <c r="E14" s="65">
        <v>1</v>
      </c>
      <c r="F14" s="20"/>
      <c r="G14" s="20"/>
      <c r="H14" s="36"/>
      <c r="I14" s="36"/>
    </row>
    <row r="15" spans="1:9" s="9" customFormat="1" ht="26">
      <c r="A15" s="42">
        <f t="shared" si="0"/>
        <v>8</v>
      </c>
      <c r="B15" s="45" t="s">
        <v>198</v>
      </c>
      <c r="C15" s="43" t="s">
        <v>470</v>
      </c>
      <c r="D15" s="44" t="s">
        <v>59</v>
      </c>
      <c r="E15" s="65">
        <v>1</v>
      </c>
      <c r="F15" s="20"/>
      <c r="G15" s="20"/>
      <c r="H15" s="36"/>
      <c r="I15" s="36"/>
    </row>
    <row r="16" spans="1:9" s="9" customFormat="1" ht="26">
      <c r="A16" s="42">
        <f t="shared" si="0"/>
        <v>9</v>
      </c>
      <c r="B16" s="45" t="s">
        <v>332</v>
      </c>
      <c r="C16" s="43" t="s">
        <v>474</v>
      </c>
      <c r="D16" s="44" t="s">
        <v>59</v>
      </c>
      <c r="E16" s="65">
        <v>1</v>
      </c>
      <c r="F16" s="20"/>
      <c r="G16" s="20"/>
      <c r="H16" s="36"/>
      <c r="I16" s="36"/>
    </row>
    <row r="17" spans="1:9" s="9" customFormat="1" ht="26">
      <c r="A17" s="42">
        <f t="shared" si="0"/>
        <v>10</v>
      </c>
      <c r="B17" s="45" t="s">
        <v>349</v>
      </c>
      <c r="C17" s="43" t="s">
        <v>473</v>
      </c>
      <c r="D17" s="44" t="s">
        <v>59</v>
      </c>
      <c r="E17" s="65">
        <v>1</v>
      </c>
      <c r="F17" s="20"/>
      <c r="G17" s="20"/>
      <c r="H17" s="36"/>
      <c r="I17" s="36"/>
    </row>
    <row r="18" spans="1:9" s="9" customFormat="1" ht="26">
      <c r="A18" s="42">
        <f t="shared" si="0"/>
        <v>11</v>
      </c>
      <c r="B18" s="45" t="s">
        <v>199</v>
      </c>
      <c r="C18" s="43" t="s">
        <v>470</v>
      </c>
      <c r="D18" s="44" t="s">
        <v>59</v>
      </c>
      <c r="E18" s="65">
        <v>1</v>
      </c>
      <c r="F18" s="20"/>
      <c r="G18" s="20"/>
      <c r="H18" s="36"/>
      <c r="I18" s="36"/>
    </row>
    <row r="19" spans="1:9" s="9" customFormat="1" ht="26">
      <c r="A19" s="42">
        <f t="shared" si="0"/>
        <v>12</v>
      </c>
      <c r="B19" s="45" t="s">
        <v>333</v>
      </c>
      <c r="C19" s="43" t="s">
        <v>471</v>
      </c>
      <c r="D19" s="44" t="s">
        <v>59</v>
      </c>
      <c r="E19" s="65">
        <v>4</v>
      </c>
      <c r="F19" s="20"/>
      <c r="G19" s="20"/>
      <c r="H19" s="36"/>
      <c r="I19" s="36"/>
    </row>
    <row r="20" spans="1:9" s="9" customFormat="1" ht="26">
      <c r="A20" s="42">
        <f t="shared" si="0"/>
        <v>13</v>
      </c>
      <c r="B20" s="45" t="s">
        <v>350</v>
      </c>
      <c r="C20" s="43" t="s">
        <v>475</v>
      </c>
      <c r="D20" s="44" t="s">
        <v>59</v>
      </c>
      <c r="E20" s="65">
        <v>4</v>
      </c>
      <c r="F20" s="20"/>
      <c r="G20" s="20"/>
      <c r="H20" s="36"/>
      <c r="I20" s="36"/>
    </row>
    <row r="21" spans="1:9" s="9" customFormat="1" ht="26">
      <c r="A21" s="42">
        <f t="shared" si="0"/>
        <v>14</v>
      </c>
      <c r="B21" s="45" t="s">
        <v>200</v>
      </c>
      <c r="C21" s="43" t="s">
        <v>470</v>
      </c>
      <c r="D21" s="44" t="s">
        <v>59</v>
      </c>
      <c r="E21" s="65">
        <v>12</v>
      </c>
      <c r="F21" s="20"/>
      <c r="G21" s="20"/>
      <c r="H21" s="36"/>
      <c r="I21" s="36"/>
    </row>
    <row r="22" spans="1:9" s="9" customFormat="1" ht="26">
      <c r="A22" s="42">
        <f t="shared" si="0"/>
        <v>15</v>
      </c>
      <c r="B22" s="45" t="s">
        <v>334</v>
      </c>
      <c r="C22" s="43" t="s">
        <v>474</v>
      </c>
      <c r="D22" s="44" t="s">
        <v>59</v>
      </c>
      <c r="E22" s="65">
        <v>6</v>
      </c>
      <c r="F22" s="20"/>
      <c r="G22" s="20"/>
      <c r="H22" s="36"/>
      <c r="I22" s="36"/>
    </row>
    <row r="23" spans="1:9" s="9" customFormat="1" ht="26">
      <c r="A23" s="42">
        <f t="shared" si="0"/>
        <v>16</v>
      </c>
      <c r="B23" s="45" t="s">
        <v>351</v>
      </c>
      <c r="C23" s="43" t="s">
        <v>473</v>
      </c>
      <c r="D23" s="44" t="s">
        <v>59</v>
      </c>
      <c r="E23" s="65">
        <v>6</v>
      </c>
      <c r="F23" s="20"/>
      <c r="G23" s="20"/>
      <c r="H23" s="36"/>
      <c r="I23" s="36"/>
    </row>
    <row r="24" spans="1:9" s="9" customFormat="1" ht="26">
      <c r="A24" s="42">
        <f t="shared" si="0"/>
        <v>17</v>
      </c>
      <c r="B24" s="45" t="s">
        <v>201</v>
      </c>
      <c r="C24" s="43" t="s">
        <v>470</v>
      </c>
      <c r="D24" s="44" t="s">
        <v>59</v>
      </c>
      <c r="E24" s="65">
        <v>33</v>
      </c>
      <c r="F24" s="20"/>
      <c r="G24" s="20"/>
      <c r="H24" s="36"/>
      <c r="I24" s="36"/>
    </row>
    <row r="25" spans="1:9" s="9" customFormat="1" ht="26">
      <c r="A25" s="42">
        <f t="shared" si="0"/>
        <v>18</v>
      </c>
      <c r="B25" s="12" t="s">
        <v>204</v>
      </c>
      <c r="C25" s="43" t="s">
        <v>471</v>
      </c>
      <c r="D25" s="44" t="s">
        <v>59</v>
      </c>
      <c r="E25" s="65">
        <v>4</v>
      </c>
      <c r="F25" s="20"/>
      <c r="G25" s="20"/>
      <c r="H25" s="36"/>
      <c r="I25" s="36"/>
    </row>
    <row r="26" spans="1:9" s="9" customFormat="1" ht="26">
      <c r="A26" s="42">
        <f t="shared" si="0"/>
        <v>19</v>
      </c>
      <c r="B26" s="12" t="s">
        <v>205</v>
      </c>
      <c r="C26" s="43" t="s">
        <v>470</v>
      </c>
      <c r="D26" s="44" t="s">
        <v>59</v>
      </c>
      <c r="E26" s="65">
        <v>12</v>
      </c>
      <c r="F26" s="20"/>
      <c r="G26" s="20"/>
      <c r="H26" s="36"/>
      <c r="I26" s="36"/>
    </row>
    <row r="27" spans="1:9" s="9" customFormat="1" ht="26">
      <c r="A27" s="42">
        <f t="shared" si="0"/>
        <v>20</v>
      </c>
      <c r="B27" s="12" t="s">
        <v>206</v>
      </c>
      <c r="C27" s="43" t="s">
        <v>471</v>
      </c>
      <c r="D27" s="44" t="s">
        <v>59</v>
      </c>
      <c r="E27" s="65">
        <v>4</v>
      </c>
      <c r="F27" s="20"/>
      <c r="G27" s="20"/>
      <c r="H27" s="36"/>
      <c r="I27" s="36"/>
    </row>
    <row r="28" spans="1:9" s="9" customFormat="1" ht="26">
      <c r="A28" s="42">
        <f t="shared" si="0"/>
        <v>21</v>
      </c>
      <c r="B28" s="12" t="s">
        <v>207</v>
      </c>
      <c r="C28" s="43" t="s">
        <v>470</v>
      </c>
      <c r="D28" s="44" t="s">
        <v>59</v>
      </c>
      <c r="E28" s="65">
        <v>25</v>
      </c>
      <c r="F28" s="20"/>
      <c r="G28" s="20"/>
      <c r="H28" s="36"/>
      <c r="I28" s="36"/>
    </row>
    <row r="29" spans="1:9" s="9" customFormat="1" ht="26">
      <c r="A29" s="42">
        <f t="shared" si="0"/>
        <v>22</v>
      </c>
      <c r="B29" s="45" t="s">
        <v>208</v>
      </c>
      <c r="C29" s="43" t="s">
        <v>476</v>
      </c>
      <c r="D29" s="44" t="s">
        <v>59</v>
      </c>
      <c r="E29" s="65">
        <v>110</v>
      </c>
      <c r="F29" s="22"/>
      <c r="G29" s="20"/>
      <c r="H29" s="36"/>
      <c r="I29" s="36"/>
    </row>
    <row r="30" spans="1:9" s="9" customFormat="1" ht="26">
      <c r="A30" s="42">
        <f t="shared" si="0"/>
        <v>23</v>
      </c>
      <c r="B30" s="12" t="s">
        <v>400</v>
      </c>
      <c r="C30" s="43" t="s">
        <v>474</v>
      </c>
      <c r="D30" s="44" t="s">
        <v>59</v>
      </c>
      <c r="E30" s="65">
        <v>8</v>
      </c>
      <c r="F30" s="20"/>
      <c r="G30" s="20"/>
      <c r="H30" s="36"/>
      <c r="I30" s="36"/>
    </row>
    <row r="31" spans="1:9" s="9" customFormat="1" ht="26">
      <c r="A31" s="42">
        <f t="shared" si="0"/>
        <v>24</v>
      </c>
      <c r="B31" s="12" t="s">
        <v>401</v>
      </c>
      <c r="C31" s="43" t="s">
        <v>477</v>
      </c>
      <c r="D31" s="44" t="s">
        <v>59</v>
      </c>
      <c r="E31" s="65">
        <v>6</v>
      </c>
      <c r="F31" s="20"/>
      <c r="G31" s="20"/>
      <c r="H31" s="36"/>
      <c r="I31" s="36"/>
    </row>
    <row r="32" spans="1:9" s="9" customFormat="1" ht="26">
      <c r="A32" s="42">
        <f t="shared" si="0"/>
        <v>25</v>
      </c>
      <c r="B32" s="12" t="s">
        <v>402</v>
      </c>
      <c r="C32" s="43" t="s">
        <v>470</v>
      </c>
      <c r="D32" s="44" t="s">
        <v>59</v>
      </c>
      <c r="E32" s="65">
        <v>120</v>
      </c>
      <c r="F32" s="20"/>
      <c r="G32" s="20"/>
      <c r="H32" s="36"/>
      <c r="I32" s="36"/>
    </row>
    <row r="33" spans="1:9" s="9" customFormat="1" ht="26">
      <c r="A33" s="42">
        <f t="shared" si="0"/>
        <v>26</v>
      </c>
      <c r="B33" s="45" t="s">
        <v>336</v>
      </c>
      <c r="C33" s="43" t="s">
        <v>471</v>
      </c>
      <c r="D33" s="44" t="s">
        <v>59</v>
      </c>
      <c r="E33" s="65">
        <v>4</v>
      </c>
      <c r="F33" s="23"/>
      <c r="G33" s="20"/>
      <c r="H33" s="36"/>
      <c r="I33" s="36"/>
    </row>
    <row r="34" spans="1:9" s="9" customFormat="1" ht="26">
      <c r="A34" s="42">
        <f t="shared" si="0"/>
        <v>27</v>
      </c>
      <c r="B34" s="45" t="s">
        <v>352</v>
      </c>
      <c r="C34" s="43" t="s">
        <v>478</v>
      </c>
      <c r="D34" s="44" t="s">
        <v>59</v>
      </c>
      <c r="E34" s="65">
        <v>4</v>
      </c>
      <c r="F34" s="23"/>
      <c r="G34" s="20"/>
      <c r="H34" s="36"/>
      <c r="I34" s="36"/>
    </row>
    <row r="35" spans="1:9" s="9" customFormat="1" ht="26">
      <c r="A35" s="42">
        <f t="shared" si="0"/>
        <v>28</v>
      </c>
      <c r="B35" s="45" t="s">
        <v>164</v>
      </c>
      <c r="C35" s="43" t="s">
        <v>479</v>
      </c>
      <c r="D35" s="44" t="s">
        <v>59</v>
      </c>
      <c r="E35" s="65">
        <v>50</v>
      </c>
      <c r="F35" s="23"/>
      <c r="G35" s="20"/>
      <c r="H35" s="36"/>
      <c r="I35" s="36"/>
    </row>
    <row r="36" spans="1:9" s="9" customFormat="1" ht="26">
      <c r="A36" s="42">
        <f t="shared" si="0"/>
        <v>29</v>
      </c>
      <c r="B36" s="12" t="s">
        <v>216</v>
      </c>
      <c r="C36" s="43" t="s">
        <v>480</v>
      </c>
      <c r="D36" s="44" t="s">
        <v>59</v>
      </c>
      <c r="E36" s="65">
        <v>4</v>
      </c>
      <c r="F36" s="23"/>
      <c r="G36" s="20"/>
      <c r="H36" s="36"/>
      <c r="I36" s="36"/>
    </row>
    <row r="37" spans="1:9" s="9" customFormat="1" ht="26">
      <c r="A37" s="42">
        <f t="shared" si="0"/>
        <v>30</v>
      </c>
      <c r="B37" s="45" t="s">
        <v>301</v>
      </c>
      <c r="C37" s="43" t="s">
        <v>481</v>
      </c>
      <c r="D37" s="44" t="s">
        <v>59</v>
      </c>
      <c r="E37" s="65">
        <v>4</v>
      </c>
      <c r="F37" s="23"/>
      <c r="G37" s="20"/>
      <c r="H37" s="36"/>
      <c r="I37" s="36"/>
    </row>
    <row r="38" spans="1:9" s="9" customFormat="1" ht="26">
      <c r="A38" s="42">
        <f t="shared" si="0"/>
        <v>31</v>
      </c>
      <c r="B38" s="12" t="s">
        <v>337</v>
      </c>
      <c r="C38" s="46" t="s">
        <v>482</v>
      </c>
      <c r="D38" s="44" t="s">
        <v>59</v>
      </c>
      <c r="E38" s="65">
        <v>4</v>
      </c>
      <c r="F38" s="20"/>
      <c r="G38" s="20"/>
      <c r="H38" s="36"/>
      <c r="I38" s="36"/>
    </row>
    <row r="39" spans="1:9" s="9" customFormat="1" ht="26">
      <c r="A39" s="42">
        <f t="shared" si="0"/>
        <v>32</v>
      </c>
      <c r="B39" s="12" t="s">
        <v>353</v>
      </c>
      <c r="C39" s="46" t="s">
        <v>483</v>
      </c>
      <c r="D39" s="44" t="s">
        <v>59</v>
      </c>
      <c r="E39" s="65">
        <v>4</v>
      </c>
      <c r="F39" s="20"/>
      <c r="G39" s="20"/>
      <c r="H39" s="36"/>
      <c r="I39" s="36"/>
    </row>
    <row r="40" spans="1:9" s="9" customFormat="1" ht="26">
      <c r="A40" s="42">
        <f t="shared" si="0"/>
        <v>33</v>
      </c>
      <c r="B40" s="12" t="s">
        <v>166</v>
      </c>
      <c r="C40" s="46" t="s">
        <v>479</v>
      </c>
      <c r="D40" s="44" t="s">
        <v>59</v>
      </c>
      <c r="E40" s="65">
        <v>10</v>
      </c>
      <c r="F40" s="20"/>
      <c r="G40" s="20"/>
      <c r="H40" s="36"/>
      <c r="I40" s="36"/>
    </row>
    <row r="41" spans="1:9" s="9" customFormat="1" ht="26">
      <c r="A41" s="42">
        <f t="shared" si="0"/>
        <v>34</v>
      </c>
      <c r="B41" s="12" t="s">
        <v>219</v>
      </c>
      <c r="C41" s="43" t="s">
        <v>471</v>
      </c>
      <c r="D41" s="44" t="s">
        <v>59</v>
      </c>
      <c r="E41" s="65">
        <v>4</v>
      </c>
      <c r="F41" s="20"/>
      <c r="G41" s="20"/>
      <c r="H41" s="36"/>
      <c r="I41" s="36"/>
    </row>
    <row r="42" spans="1:9" s="9" customFormat="1" ht="26">
      <c r="A42" s="42">
        <f t="shared" si="0"/>
        <v>35</v>
      </c>
      <c r="B42" s="12" t="s">
        <v>220</v>
      </c>
      <c r="C42" s="43" t="s">
        <v>470</v>
      </c>
      <c r="D42" s="44" t="s">
        <v>59</v>
      </c>
      <c r="E42" s="65">
        <v>40</v>
      </c>
      <c r="F42" s="20"/>
      <c r="G42" s="20"/>
      <c r="H42" s="36"/>
      <c r="I42" s="36"/>
    </row>
    <row r="43" spans="1:9" s="9" customFormat="1" ht="26">
      <c r="A43" s="42">
        <f t="shared" si="0"/>
        <v>36</v>
      </c>
      <c r="B43" s="12" t="s">
        <v>221</v>
      </c>
      <c r="C43" s="43" t="s">
        <v>484</v>
      </c>
      <c r="D43" s="44" t="s">
        <v>59</v>
      </c>
      <c r="E43" s="65">
        <v>30</v>
      </c>
      <c r="F43" s="20"/>
      <c r="G43" s="20"/>
      <c r="H43" s="36"/>
      <c r="I43" s="36"/>
    </row>
    <row r="44" spans="1:9" s="9" customFormat="1" ht="26">
      <c r="A44" s="42">
        <f t="shared" si="0"/>
        <v>37</v>
      </c>
      <c r="B44" s="12" t="s">
        <v>338</v>
      </c>
      <c r="C44" s="43" t="s">
        <v>485</v>
      </c>
      <c r="D44" s="44" t="s">
        <v>59</v>
      </c>
      <c r="E44" s="65">
        <v>4</v>
      </c>
      <c r="F44" s="20"/>
      <c r="G44" s="20"/>
      <c r="H44" s="36"/>
      <c r="I44" s="36"/>
    </row>
    <row r="45" spans="1:9" s="9" customFormat="1" ht="26">
      <c r="A45" s="42">
        <f t="shared" si="0"/>
        <v>38</v>
      </c>
      <c r="B45" s="12" t="s">
        <v>222</v>
      </c>
      <c r="C45" s="43" t="s">
        <v>470</v>
      </c>
      <c r="D45" s="44" t="s">
        <v>59</v>
      </c>
      <c r="E45" s="65">
        <v>55</v>
      </c>
      <c r="F45" s="20"/>
      <c r="G45" s="20"/>
      <c r="H45" s="36"/>
      <c r="I45" s="36"/>
    </row>
    <row r="46" spans="1:9" s="9" customFormat="1" ht="26">
      <c r="A46" s="42">
        <f t="shared" si="0"/>
        <v>39</v>
      </c>
      <c r="B46" s="45" t="s">
        <v>209</v>
      </c>
      <c r="C46" s="43" t="s">
        <v>485</v>
      </c>
      <c r="D46" s="44" t="s">
        <v>59</v>
      </c>
      <c r="E46" s="65">
        <v>4</v>
      </c>
      <c r="F46" s="20"/>
      <c r="G46" s="20"/>
      <c r="H46" s="36"/>
      <c r="I46" s="36"/>
    </row>
    <row r="47" spans="1:9" s="9" customFormat="1" ht="26">
      <c r="A47" s="42">
        <f t="shared" si="0"/>
        <v>40</v>
      </c>
      <c r="B47" s="45" t="s">
        <v>210</v>
      </c>
      <c r="C47" s="43" t="s">
        <v>470</v>
      </c>
      <c r="D47" s="44" t="s">
        <v>59</v>
      </c>
      <c r="E47" s="65">
        <v>50</v>
      </c>
      <c r="F47" s="20"/>
      <c r="G47" s="20"/>
      <c r="H47" s="36"/>
      <c r="I47" s="36"/>
    </row>
    <row r="48" spans="1:9" s="9" customFormat="1" ht="26">
      <c r="A48" s="42">
        <f t="shared" si="0"/>
        <v>41</v>
      </c>
      <c r="B48" s="45" t="s">
        <v>339</v>
      </c>
      <c r="C48" s="43" t="s">
        <v>485</v>
      </c>
      <c r="D48" s="44" t="s">
        <v>59</v>
      </c>
      <c r="E48" s="65">
        <v>4</v>
      </c>
      <c r="F48" s="20"/>
      <c r="G48" s="20"/>
      <c r="H48" s="36"/>
      <c r="I48" s="36"/>
    </row>
    <row r="49" spans="1:9" s="9" customFormat="1" ht="26">
      <c r="A49" s="42">
        <f t="shared" si="0"/>
        <v>42</v>
      </c>
      <c r="B49" s="45" t="s">
        <v>354</v>
      </c>
      <c r="C49" s="43" t="s">
        <v>486</v>
      </c>
      <c r="D49" s="44" t="s">
        <v>59</v>
      </c>
      <c r="E49" s="65">
        <v>4</v>
      </c>
      <c r="F49" s="20"/>
      <c r="G49" s="20"/>
      <c r="H49" s="36"/>
      <c r="I49" s="36"/>
    </row>
    <row r="50" spans="1:9" s="9" customFormat="1" ht="26">
      <c r="A50" s="42">
        <f t="shared" si="0"/>
        <v>43</v>
      </c>
      <c r="B50" s="45" t="s">
        <v>211</v>
      </c>
      <c r="C50" s="43" t="s">
        <v>470</v>
      </c>
      <c r="D50" s="44" t="s">
        <v>59</v>
      </c>
      <c r="E50" s="65">
        <v>22</v>
      </c>
      <c r="F50" s="20"/>
      <c r="G50" s="20"/>
      <c r="H50" s="36"/>
      <c r="I50" s="36"/>
    </row>
    <row r="51" spans="1:9" s="9" customFormat="1" ht="26">
      <c r="A51" s="42">
        <f t="shared" si="0"/>
        <v>44</v>
      </c>
      <c r="B51" s="45" t="s">
        <v>340</v>
      </c>
      <c r="C51" s="43" t="s">
        <v>485</v>
      </c>
      <c r="D51" s="44" t="s">
        <v>59</v>
      </c>
      <c r="E51" s="65">
        <v>6</v>
      </c>
      <c r="F51" s="20"/>
      <c r="G51" s="20"/>
      <c r="H51" s="36"/>
      <c r="I51" s="36"/>
    </row>
    <row r="52" spans="1:9" s="9" customFormat="1" ht="26">
      <c r="A52" s="42">
        <f t="shared" si="0"/>
        <v>45</v>
      </c>
      <c r="B52" s="45" t="s">
        <v>355</v>
      </c>
      <c r="C52" s="43" t="s">
        <v>486</v>
      </c>
      <c r="D52" s="44" t="s">
        <v>59</v>
      </c>
      <c r="E52" s="65">
        <v>4</v>
      </c>
      <c r="F52" s="20"/>
      <c r="G52" s="20"/>
      <c r="H52" s="36"/>
      <c r="I52" s="36"/>
    </row>
    <row r="53" spans="1:9" s="9" customFormat="1" ht="26">
      <c r="A53" s="42">
        <f t="shared" si="0"/>
        <v>46</v>
      </c>
      <c r="B53" s="12" t="s">
        <v>302</v>
      </c>
      <c r="C53" s="43" t="s">
        <v>470</v>
      </c>
      <c r="D53" s="44" t="s">
        <v>59</v>
      </c>
      <c r="E53" s="65">
        <v>130</v>
      </c>
      <c r="F53" s="20"/>
      <c r="G53" s="20"/>
      <c r="H53" s="36"/>
      <c r="I53" s="36"/>
    </row>
    <row r="54" spans="1:9" s="9" customFormat="1" ht="26">
      <c r="A54" s="42">
        <f t="shared" si="0"/>
        <v>47</v>
      </c>
      <c r="B54" s="46" t="s">
        <v>190</v>
      </c>
      <c r="C54" s="43" t="s">
        <v>471</v>
      </c>
      <c r="D54" s="44" t="s">
        <v>59</v>
      </c>
      <c r="E54" s="65">
        <v>2</v>
      </c>
      <c r="F54" s="20"/>
      <c r="G54" s="20"/>
      <c r="H54" s="36"/>
      <c r="I54" s="36"/>
    </row>
    <row r="55" spans="1:9" s="9" customFormat="1" ht="26">
      <c r="A55" s="42">
        <f t="shared" si="0"/>
        <v>48</v>
      </c>
      <c r="B55" s="46" t="s">
        <v>191</v>
      </c>
      <c r="C55" s="43" t="s">
        <v>478</v>
      </c>
      <c r="D55" s="44" t="s">
        <v>59</v>
      </c>
      <c r="E55" s="65">
        <v>2</v>
      </c>
      <c r="F55" s="20"/>
      <c r="G55" s="20"/>
      <c r="H55" s="36"/>
      <c r="I55" s="36"/>
    </row>
    <row r="56" spans="1:9" s="9" customFormat="1" ht="26">
      <c r="A56" s="42">
        <f t="shared" si="0"/>
        <v>49</v>
      </c>
      <c r="B56" s="46" t="s">
        <v>192</v>
      </c>
      <c r="C56" s="43" t="s">
        <v>470</v>
      </c>
      <c r="D56" s="44" t="s">
        <v>59</v>
      </c>
      <c r="E56" s="65">
        <v>6</v>
      </c>
      <c r="F56" s="20"/>
      <c r="G56" s="20"/>
      <c r="H56" s="36"/>
      <c r="I56" s="36"/>
    </row>
    <row r="57" spans="1:9" s="9" customFormat="1" ht="26">
      <c r="A57" s="42">
        <f t="shared" si="0"/>
        <v>50</v>
      </c>
      <c r="B57" s="12" t="s">
        <v>328</v>
      </c>
      <c r="C57" s="43" t="s">
        <v>471</v>
      </c>
      <c r="D57" s="44" t="s">
        <v>59</v>
      </c>
      <c r="E57" s="65">
        <v>4</v>
      </c>
      <c r="F57" s="20"/>
      <c r="G57" s="20"/>
      <c r="H57" s="36"/>
      <c r="I57" s="36"/>
    </row>
    <row r="58" spans="1:9" s="9" customFormat="1" ht="26">
      <c r="A58" s="42">
        <f t="shared" si="0"/>
        <v>51</v>
      </c>
      <c r="B58" s="12" t="s">
        <v>163</v>
      </c>
      <c r="C58" s="43" t="s">
        <v>479</v>
      </c>
      <c r="D58" s="44" t="s">
        <v>59</v>
      </c>
      <c r="E58" s="65">
        <v>10</v>
      </c>
      <c r="F58" s="20"/>
      <c r="G58" s="20"/>
      <c r="H58" s="36"/>
      <c r="I58" s="36"/>
    </row>
    <row r="59" spans="1:9" s="9" customFormat="1" ht="26">
      <c r="A59" s="42">
        <f t="shared" si="0"/>
        <v>52</v>
      </c>
      <c r="B59" s="45" t="s">
        <v>176</v>
      </c>
      <c r="C59" s="43" t="s">
        <v>471</v>
      </c>
      <c r="D59" s="44" t="s">
        <v>59</v>
      </c>
      <c r="E59" s="65">
        <v>2</v>
      </c>
      <c r="F59" s="20"/>
      <c r="G59" s="20"/>
      <c r="H59" s="36"/>
      <c r="I59" s="36"/>
    </row>
    <row r="60" spans="1:9" s="9" customFormat="1" ht="26">
      <c r="A60" s="42">
        <f t="shared" si="0"/>
        <v>53</v>
      </c>
      <c r="B60" s="45" t="s">
        <v>177</v>
      </c>
      <c r="C60" s="43" t="s">
        <v>472</v>
      </c>
      <c r="D60" s="44" t="s">
        <v>59</v>
      </c>
      <c r="E60" s="65">
        <v>2</v>
      </c>
      <c r="F60" s="20"/>
      <c r="G60" s="20"/>
      <c r="H60" s="36"/>
      <c r="I60" s="36"/>
    </row>
    <row r="61" spans="1:9" s="9" customFormat="1" ht="26">
      <c r="A61" s="42">
        <f t="shared" si="0"/>
        <v>54</v>
      </c>
      <c r="B61" s="45" t="s">
        <v>178</v>
      </c>
      <c r="C61" s="43" t="s">
        <v>479</v>
      </c>
      <c r="D61" s="44" t="s">
        <v>59</v>
      </c>
      <c r="E61" s="65">
        <v>6</v>
      </c>
      <c r="F61" s="20"/>
      <c r="G61" s="20"/>
      <c r="H61" s="36"/>
      <c r="I61" s="36"/>
    </row>
    <row r="62" spans="1:9" s="9" customFormat="1" ht="26">
      <c r="A62" s="42">
        <f t="shared" si="0"/>
        <v>55</v>
      </c>
      <c r="B62" s="12" t="s">
        <v>179</v>
      </c>
      <c r="C62" s="43" t="s">
        <v>485</v>
      </c>
      <c r="D62" s="44" t="s">
        <v>59</v>
      </c>
      <c r="E62" s="65">
        <v>4</v>
      </c>
      <c r="F62" s="20"/>
      <c r="G62" s="20"/>
      <c r="H62" s="36"/>
      <c r="I62" s="36"/>
    </row>
    <row r="63" spans="1:9" s="9" customFormat="1" ht="26">
      <c r="A63" s="42">
        <f t="shared" si="0"/>
        <v>56</v>
      </c>
      <c r="B63" s="45" t="s">
        <v>180</v>
      </c>
      <c r="C63" s="43" t="s">
        <v>470</v>
      </c>
      <c r="D63" s="44" t="s">
        <v>59</v>
      </c>
      <c r="E63" s="65">
        <v>45</v>
      </c>
      <c r="F63" s="20"/>
      <c r="G63" s="20"/>
      <c r="H63" s="36"/>
      <c r="I63" s="36"/>
    </row>
    <row r="64" spans="1:9" s="9" customFormat="1" ht="26">
      <c r="A64" s="42">
        <f t="shared" si="0"/>
        <v>57</v>
      </c>
      <c r="B64" s="45" t="s">
        <v>181</v>
      </c>
      <c r="C64" s="43" t="s">
        <v>471</v>
      </c>
      <c r="D64" s="44" t="s">
        <v>59</v>
      </c>
      <c r="E64" s="65">
        <v>4</v>
      </c>
      <c r="F64" s="20"/>
      <c r="G64" s="20"/>
      <c r="H64" s="36"/>
      <c r="I64" s="36"/>
    </row>
    <row r="65" spans="1:9" s="9" customFormat="1" ht="26">
      <c r="A65" s="42">
        <f t="shared" si="0"/>
        <v>58</v>
      </c>
      <c r="B65" s="45" t="s">
        <v>182</v>
      </c>
      <c r="C65" s="43" t="s">
        <v>470</v>
      </c>
      <c r="D65" s="44" t="s">
        <v>59</v>
      </c>
      <c r="E65" s="65">
        <v>30</v>
      </c>
      <c r="F65" s="20"/>
      <c r="G65" s="20"/>
      <c r="H65" s="36"/>
      <c r="I65" s="36"/>
    </row>
    <row r="66" spans="1:9" s="9" customFormat="1" ht="26">
      <c r="A66" s="42">
        <f t="shared" si="0"/>
        <v>59</v>
      </c>
      <c r="B66" s="45" t="s">
        <v>183</v>
      </c>
      <c r="C66" s="43" t="s">
        <v>471</v>
      </c>
      <c r="D66" s="44" t="s">
        <v>59</v>
      </c>
      <c r="E66" s="65">
        <v>4</v>
      </c>
      <c r="F66" s="20"/>
      <c r="G66" s="20"/>
      <c r="H66" s="36"/>
      <c r="I66" s="36"/>
    </row>
    <row r="67" spans="1:9" s="9" customFormat="1" ht="26">
      <c r="A67" s="42">
        <f t="shared" si="0"/>
        <v>60</v>
      </c>
      <c r="B67" s="45" t="s">
        <v>184</v>
      </c>
      <c r="C67" s="43" t="s">
        <v>478</v>
      </c>
      <c r="D67" s="44" t="s">
        <v>59</v>
      </c>
      <c r="E67" s="65">
        <v>4</v>
      </c>
      <c r="F67" s="20"/>
      <c r="G67" s="20"/>
      <c r="H67" s="36"/>
      <c r="I67" s="36"/>
    </row>
    <row r="68" spans="1:9" s="9" customFormat="1" ht="26">
      <c r="A68" s="42">
        <f t="shared" si="0"/>
        <v>61</v>
      </c>
      <c r="B68" s="45" t="s">
        <v>185</v>
      </c>
      <c r="C68" s="43" t="s">
        <v>470</v>
      </c>
      <c r="D68" s="44" t="s">
        <v>59</v>
      </c>
      <c r="E68" s="65">
        <v>12</v>
      </c>
      <c r="F68" s="20"/>
      <c r="G68" s="20"/>
      <c r="H68" s="36"/>
      <c r="I68" s="36"/>
    </row>
    <row r="69" spans="1:9" s="9" customFormat="1" ht="26">
      <c r="A69" s="42">
        <f t="shared" si="0"/>
        <v>62</v>
      </c>
      <c r="B69" s="45" t="s">
        <v>186</v>
      </c>
      <c r="C69" s="43" t="s">
        <v>471</v>
      </c>
      <c r="D69" s="44" t="s">
        <v>59</v>
      </c>
      <c r="E69" s="65">
        <v>4</v>
      </c>
      <c r="F69" s="20"/>
      <c r="G69" s="20"/>
      <c r="H69" s="36"/>
      <c r="I69" s="36"/>
    </row>
    <row r="70" spans="1:9" s="9" customFormat="1" ht="26">
      <c r="A70" s="42">
        <f t="shared" si="0"/>
        <v>63</v>
      </c>
      <c r="B70" s="45" t="s">
        <v>187</v>
      </c>
      <c r="C70" s="43" t="s">
        <v>470</v>
      </c>
      <c r="D70" s="44" t="s">
        <v>59</v>
      </c>
      <c r="E70" s="65">
        <v>45</v>
      </c>
      <c r="F70" s="20"/>
      <c r="G70" s="20"/>
      <c r="H70" s="36"/>
      <c r="I70" s="36"/>
    </row>
    <row r="71" spans="1:9" s="9" customFormat="1" ht="26">
      <c r="A71" s="42">
        <f t="shared" si="0"/>
        <v>64</v>
      </c>
      <c r="B71" s="45" t="s">
        <v>188</v>
      </c>
      <c r="C71" s="43" t="s">
        <v>471</v>
      </c>
      <c r="D71" s="44" t="s">
        <v>59</v>
      </c>
      <c r="E71" s="65">
        <v>4</v>
      </c>
      <c r="F71" s="20"/>
      <c r="G71" s="20"/>
      <c r="H71" s="36"/>
      <c r="I71" s="36"/>
    </row>
    <row r="72" spans="1:9" s="9" customFormat="1" ht="26">
      <c r="A72" s="42">
        <f t="shared" si="0"/>
        <v>65</v>
      </c>
      <c r="B72" s="43" t="s">
        <v>189</v>
      </c>
      <c r="C72" s="43" t="s">
        <v>470</v>
      </c>
      <c r="D72" s="44" t="s">
        <v>59</v>
      </c>
      <c r="E72" s="65">
        <v>55</v>
      </c>
      <c r="F72" s="20"/>
      <c r="G72" s="20"/>
      <c r="H72" s="36"/>
      <c r="I72" s="36"/>
    </row>
    <row r="73" spans="1:9" s="9" customFormat="1" ht="26">
      <c r="A73" s="42">
        <f t="shared" ref="A73:A91" si="1">ROW()-7</f>
        <v>66</v>
      </c>
      <c r="B73" s="46" t="s">
        <v>193</v>
      </c>
      <c r="C73" s="43" t="s">
        <v>485</v>
      </c>
      <c r="D73" s="44" t="s">
        <v>59</v>
      </c>
      <c r="E73" s="65">
        <v>4</v>
      </c>
      <c r="F73" s="20"/>
      <c r="G73" s="20"/>
      <c r="H73" s="36"/>
      <c r="I73" s="36"/>
    </row>
    <row r="74" spans="1:9" s="9" customFormat="1" ht="26">
      <c r="A74" s="42">
        <f t="shared" si="1"/>
        <v>67</v>
      </c>
      <c r="B74" s="46" t="s">
        <v>194</v>
      </c>
      <c r="C74" s="43" t="s">
        <v>470</v>
      </c>
      <c r="D74" s="44" t="s">
        <v>59</v>
      </c>
      <c r="E74" s="65">
        <v>20</v>
      </c>
      <c r="F74" s="20"/>
      <c r="G74" s="20"/>
      <c r="H74" s="36"/>
      <c r="I74" s="36"/>
    </row>
    <row r="75" spans="1:9" s="9" customFormat="1" ht="26">
      <c r="A75" s="42">
        <f t="shared" si="1"/>
        <v>68</v>
      </c>
      <c r="B75" s="12" t="s">
        <v>212</v>
      </c>
      <c r="C75" s="43" t="s">
        <v>471</v>
      </c>
      <c r="D75" s="44" t="s">
        <v>59</v>
      </c>
      <c r="E75" s="65">
        <v>8</v>
      </c>
      <c r="F75" s="23"/>
      <c r="G75" s="20"/>
      <c r="H75" s="36"/>
      <c r="I75" s="36"/>
    </row>
    <row r="76" spans="1:9" s="9" customFormat="1" ht="26">
      <c r="A76" s="42">
        <f t="shared" si="1"/>
        <v>69</v>
      </c>
      <c r="B76" s="12" t="s">
        <v>213</v>
      </c>
      <c r="C76" s="43" t="s">
        <v>478</v>
      </c>
      <c r="D76" s="44" t="s">
        <v>59</v>
      </c>
      <c r="E76" s="65">
        <v>6</v>
      </c>
      <c r="F76" s="23"/>
      <c r="G76" s="20"/>
      <c r="H76" s="36"/>
      <c r="I76" s="36"/>
    </row>
    <row r="77" spans="1:9" s="9" customFormat="1" ht="26">
      <c r="A77" s="42">
        <f t="shared" si="1"/>
        <v>70</v>
      </c>
      <c r="B77" s="12" t="s">
        <v>214</v>
      </c>
      <c r="C77" s="43" t="s">
        <v>470</v>
      </c>
      <c r="D77" s="44" t="s">
        <v>59</v>
      </c>
      <c r="E77" s="65">
        <v>350</v>
      </c>
      <c r="F77" s="23"/>
      <c r="G77" s="20"/>
      <c r="H77" s="36"/>
      <c r="I77" s="36"/>
    </row>
    <row r="78" spans="1:9" s="9" customFormat="1" ht="26">
      <c r="A78" s="42">
        <f t="shared" si="1"/>
        <v>71</v>
      </c>
      <c r="B78" s="12" t="s">
        <v>215</v>
      </c>
      <c r="C78" s="43" t="s">
        <v>484</v>
      </c>
      <c r="D78" s="44" t="s">
        <v>59</v>
      </c>
      <c r="E78" s="65">
        <v>30</v>
      </c>
      <c r="F78" s="23"/>
      <c r="G78" s="20"/>
      <c r="H78" s="36"/>
      <c r="I78" s="36"/>
    </row>
    <row r="79" spans="1:9" s="9" customFormat="1" ht="26">
      <c r="A79" s="42">
        <f t="shared" si="1"/>
        <v>72</v>
      </c>
      <c r="B79" s="12" t="s">
        <v>217</v>
      </c>
      <c r="C79" s="43" t="s">
        <v>485</v>
      </c>
      <c r="D79" s="44" t="s">
        <v>59</v>
      </c>
      <c r="E79" s="65">
        <v>3</v>
      </c>
      <c r="F79" s="23"/>
      <c r="G79" s="20"/>
      <c r="H79" s="36"/>
      <c r="I79" s="36"/>
    </row>
    <row r="80" spans="1:9" s="9" customFormat="1" ht="26">
      <c r="A80" s="42">
        <f t="shared" si="1"/>
        <v>73</v>
      </c>
      <c r="B80" s="12" t="s">
        <v>218</v>
      </c>
      <c r="C80" s="43" t="s">
        <v>470</v>
      </c>
      <c r="D80" s="44" t="s">
        <v>59</v>
      </c>
      <c r="E80" s="65">
        <v>12</v>
      </c>
      <c r="F80" s="23"/>
      <c r="G80" s="20"/>
      <c r="H80" s="36"/>
      <c r="I80" s="36"/>
    </row>
    <row r="81" spans="1:9" s="9" customFormat="1" ht="26">
      <c r="A81" s="42">
        <f t="shared" si="1"/>
        <v>74</v>
      </c>
      <c r="B81" s="45" t="s">
        <v>335</v>
      </c>
      <c r="C81" s="43" t="s">
        <v>488</v>
      </c>
      <c r="D81" s="44" t="s">
        <v>59</v>
      </c>
      <c r="E81" s="65">
        <v>4</v>
      </c>
      <c r="F81" s="20"/>
      <c r="G81" s="20"/>
      <c r="H81" s="36"/>
      <c r="I81" s="36"/>
    </row>
    <row r="82" spans="1:9" s="9" customFormat="1" ht="26">
      <c r="A82" s="42">
        <f t="shared" si="1"/>
        <v>75</v>
      </c>
      <c r="B82" s="45" t="s">
        <v>202</v>
      </c>
      <c r="C82" s="43" t="s">
        <v>489</v>
      </c>
      <c r="D82" s="44" t="s">
        <v>59</v>
      </c>
      <c r="E82" s="65">
        <v>4</v>
      </c>
      <c r="F82" s="20"/>
      <c r="G82" s="20"/>
      <c r="H82" s="36"/>
      <c r="I82" s="36"/>
    </row>
    <row r="83" spans="1:9" s="9" customFormat="1" ht="26">
      <c r="A83" s="42">
        <f t="shared" si="1"/>
        <v>76</v>
      </c>
      <c r="B83" s="45" t="s">
        <v>203</v>
      </c>
      <c r="C83" s="43" t="s">
        <v>470</v>
      </c>
      <c r="D83" s="44" t="s">
        <v>59</v>
      </c>
      <c r="E83" s="65">
        <v>35</v>
      </c>
      <c r="F83" s="20"/>
      <c r="G83" s="20"/>
      <c r="H83" s="36"/>
      <c r="I83" s="36"/>
    </row>
    <row r="84" spans="1:9" s="9" customFormat="1" ht="26">
      <c r="A84" s="42">
        <f t="shared" si="1"/>
        <v>77</v>
      </c>
      <c r="B84" s="12" t="s">
        <v>286</v>
      </c>
      <c r="C84" s="43" t="s">
        <v>492</v>
      </c>
      <c r="D84" s="44" t="s">
        <v>59</v>
      </c>
      <c r="E84" s="65">
        <v>50</v>
      </c>
      <c r="F84" s="20"/>
      <c r="G84" s="20"/>
      <c r="H84" s="36"/>
      <c r="I84" s="36"/>
    </row>
    <row r="85" spans="1:9" s="9" customFormat="1" ht="26">
      <c r="A85" s="42">
        <f t="shared" si="1"/>
        <v>78</v>
      </c>
      <c r="B85" s="12" t="s">
        <v>288</v>
      </c>
      <c r="C85" s="43" t="s">
        <v>490</v>
      </c>
      <c r="D85" s="44" t="s">
        <v>59</v>
      </c>
      <c r="E85" s="65">
        <v>2</v>
      </c>
      <c r="F85" s="20"/>
      <c r="G85" s="20"/>
      <c r="H85" s="36"/>
      <c r="I85" s="36"/>
    </row>
    <row r="86" spans="1:9" s="9" customFormat="1" ht="26">
      <c r="A86" s="42">
        <f t="shared" si="1"/>
        <v>79</v>
      </c>
      <c r="B86" s="12" t="s">
        <v>287</v>
      </c>
      <c r="C86" s="43" t="s">
        <v>491</v>
      </c>
      <c r="D86" s="44" t="s">
        <v>59</v>
      </c>
      <c r="E86" s="65">
        <v>2</v>
      </c>
      <c r="F86" s="20"/>
      <c r="G86" s="20"/>
      <c r="H86" s="36"/>
      <c r="I86" s="36"/>
    </row>
    <row r="87" spans="1:9" s="9" customFormat="1" ht="26">
      <c r="A87" s="42">
        <f t="shared" si="1"/>
        <v>80</v>
      </c>
      <c r="B87" s="12" t="s">
        <v>329</v>
      </c>
      <c r="C87" s="43" t="s">
        <v>487</v>
      </c>
      <c r="D87" s="44" t="s">
        <v>59</v>
      </c>
      <c r="E87" s="65">
        <v>4</v>
      </c>
      <c r="F87" s="20"/>
      <c r="G87" s="20"/>
      <c r="H87" s="36"/>
      <c r="I87" s="36"/>
    </row>
    <row r="88" spans="1:9" s="9" customFormat="1" ht="26">
      <c r="A88" s="42">
        <f t="shared" si="1"/>
        <v>81</v>
      </c>
      <c r="B88" s="12" t="s">
        <v>346</v>
      </c>
      <c r="C88" s="43" t="s">
        <v>486</v>
      </c>
      <c r="D88" s="44" t="s">
        <v>59</v>
      </c>
      <c r="E88" s="65">
        <v>6</v>
      </c>
      <c r="F88" s="20"/>
      <c r="G88" s="20"/>
      <c r="H88" s="36"/>
      <c r="I88" s="36"/>
    </row>
    <row r="89" spans="1:9" s="9" customFormat="1" ht="26">
      <c r="A89" s="42">
        <f t="shared" si="1"/>
        <v>82</v>
      </c>
      <c r="B89" s="12" t="s">
        <v>165</v>
      </c>
      <c r="C89" s="43" t="s">
        <v>479</v>
      </c>
      <c r="D89" s="44" t="s">
        <v>59</v>
      </c>
      <c r="E89" s="65">
        <v>100</v>
      </c>
      <c r="F89" s="20"/>
      <c r="G89" s="20"/>
      <c r="H89" s="36"/>
      <c r="I89" s="36"/>
    </row>
    <row r="90" spans="1:9" s="9" customFormat="1" ht="26">
      <c r="A90" s="42">
        <f t="shared" si="1"/>
        <v>83</v>
      </c>
      <c r="B90" s="45" t="s">
        <v>403</v>
      </c>
      <c r="C90" s="43" t="s">
        <v>482</v>
      </c>
      <c r="D90" s="44" t="s">
        <v>59</v>
      </c>
      <c r="E90" s="65">
        <v>2</v>
      </c>
      <c r="F90" s="20"/>
      <c r="G90" s="20"/>
      <c r="H90" s="36"/>
      <c r="I90" s="36"/>
    </row>
    <row r="91" spans="1:9" s="9" customFormat="1" ht="26">
      <c r="A91" s="42">
        <f t="shared" si="1"/>
        <v>84</v>
      </c>
      <c r="B91" s="12" t="s">
        <v>620</v>
      </c>
      <c r="C91" s="43" t="s">
        <v>470</v>
      </c>
      <c r="D91" s="44" t="s">
        <v>59</v>
      </c>
      <c r="E91" s="65">
        <v>6</v>
      </c>
      <c r="F91" s="20"/>
      <c r="G91" s="20"/>
      <c r="H91" s="36"/>
      <c r="I91" s="36"/>
    </row>
    <row r="92" spans="1:9" s="9" customFormat="1" ht="26">
      <c r="A92" s="42"/>
      <c r="B92" s="71" t="s">
        <v>752</v>
      </c>
      <c r="C92" s="43"/>
      <c r="D92" s="44"/>
      <c r="E92" s="65"/>
      <c r="F92" s="20"/>
      <c r="G92" s="20"/>
      <c r="H92" s="36"/>
      <c r="I92" s="36"/>
    </row>
    <row r="93" spans="1:9" s="9" customFormat="1" ht="26">
      <c r="A93" s="42">
        <f>ROW()-8</f>
        <v>85</v>
      </c>
      <c r="B93" s="12" t="s">
        <v>659</v>
      </c>
      <c r="C93" s="43" t="s">
        <v>754</v>
      </c>
      <c r="D93" s="44" t="s">
        <v>59</v>
      </c>
      <c r="E93" s="65">
        <v>3</v>
      </c>
      <c r="F93" s="20"/>
      <c r="G93" s="20"/>
      <c r="H93" s="36"/>
      <c r="I93" s="36"/>
    </row>
    <row r="94" spans="1:9" s="9" customFormat="1" ht="117">
      <c r="A94" s="42">
        <f t="shared" ref="A94:A156" si="2">ROW()-8</f>
        <v>86</v>
      </c>
      <c r="B94" s="12" t="s">
        <v>660</v>
      </c>
      <c r="C94" s="43" t="s">
        <v>762</v>
      </c>
      <c r="D94" s="44" t="s">
        <v>59</v>
      </c>
      <c r="E94" s="65">
        <v>25</v>
      </c>
      <c r="F94" s="20"/>
      <c r="G94" s="20"/>
      <c r="H94" s="36"/>
      <c r="I94" s="36"/>
    </row>
    <row r="95" spans="1:9" s="9" customFormat="1" ht="26">
      <c r="A95" s="42">
        <f t="shared" si="2"/>
        <v>87</v>
      </c>
      <c r="B95" s="12" t="s">
        <v>661</v>
      </c>
      <c r="C95" s="43" t="s">
        <v>662</v>
      </c>
      <c r="D95" s="44" t="s">
        <v>59</v>
      </c>
      <c r="E95" s="65">
        <v>5</v>
      </c>
      <c r="F95" s="20"/>
      <c r="G95" s="20"/>
      <c r="H95" s="36"/>
      <c r="I95" s="36"/>
    </row>
    <row r="96" spans="1:9" s="9" customFormat="1" ht="117">
      <c r="A96" s="42">
        <f t="shared" si="2"/>
        <v>88</v>
      </c>
      <c r="B96" s="12" t="s">
        <v>663</v>
      </c>
      <c r="C96" s="43" t="s">
        <v>763</v>
      </c>
      <c r="D96" s="44" t="s">
        <v>59</v>
      </c>
      <c r="E96" s="65">
        <v>5</v>
      </c>
      <c r="F96" s="20"/>
      <c r="G96" s="20"/>
      <c r="H96" s="36"/>
      <c r="I96" s="36"/>
    </row>
    <row r="97" spans="1:9" s="9" customFormat="1" ht="26">
      <c r="A97" s="42">
        <f t="shared" si="2"/>
        <v>89</v>
      </c>
      <c r="B97" s="12" t="s">
        <v>664</v>
      </c>
      <c r="C97" s="43" t="s">
        <v>665</v>
      </c>
      <c r="D97" s="44" t="s">
        <v>59</v>
      </c>
      <c r="E97" s="65">
        <v>2</v>
      </c>
      <c r="F97" s="20"/>
      <c r="G97" s="20"/>
      <c r="H97" s="36"/>
      <c r="I97" s="36"/>
    </row>
    <row r="98" spans="1:9" s="9" customFormat="1" ht="26">
      <c r="A98" s="42">
        <f t="shared" si="2"/>
        <v>90</v>
      </c>
      <c r="B98" s="12" t="s">
        <v>666</v>
      </c>
      <c r="C98" s="43" t="s">
        <v>755</v>
      </c>
      <c r="D98" s="44" t="s">
        <v>59</v>
      </c>
      <c r="E98" s="65">
        <v>2</v>
      </c>
      <c r="F98" s="20"/>
      <c r="G98" s="20"/>
      <c r="H98" s="36"/>
      <c r="I98" s="36"/>
    </row>
    <row r="99" spans="1:9" s="9" customFormat="1" ht="39">
      <c r="A99" s="42">
        <f t="shared" si="2"/>
        <v>91</v>
      </c>
      <c r="B99" s="12" t="s">
        <v>667</v>
      </c>
      <c r="C99" s="43" t="s">
        <v>668</v>
      </c>
      <c r="D99" s="44" t="s">
        <v>27</v>
      </c>
      <c r="E99" s="65">
        <v>3</v>
      </c>
      <c r="F99" s="20"/>
      <c r="G99" s="20"/>
      <c r="H99" s="36"/>
      <c r="I99" s="36"/>
    </row>
    <row r="100" spans="1:9" s="9" customFormat="1" ht="26">
      <c r="A100" s="42">
        <f t="shared" si="2"/>
        <v>92</v>
      </c>
      <c r="B100" s="12" t="s">
        <v>669</v>
      </c>
      <c r="C100" s="43" t="s">
        <v>670</v>
      </c>
      <c r="D100" s="44" t="s">
        <v>59</v>
      </c>
      <c r="E100" s="65">
        <v>5</v>
      </c>
      <c r="F100" s="20"/>
      <c r="G100" s="20"/>
      <c r="H100" s="36"/>
      <c r="I100" s="36"/>
    </row>
    <row r="101" spans="1:9" s="9" customFormat="1" ht="26">
      <c r="A101" s="42">
        <f t="shared" si="2"/>
        <v>93</v>
      </c>
      <c r="B101" s="12" t="s">
        <v>671</v>
      </c>
      <c r="C101" s="43" t="s">
        <v>756</v>
      </c>
      <c r="D101" s="44" t="s">
        <v>59</v>
      </c>
      <c r="E101" s="65">
        <v>2</v>
      </c>
      <c r="F101" s="20"/>
      <c r="G101" s="20"/>
      <c r="H101" s="36"/>
      <c r="I101" s="36"/>
    </row>
    <row r="102" spans="1:9" s="9" customFormat="1" ht="26">
      <c r="A102" s="42">
        <f t="shared" si="2"/>
        <v>94</v>
      </c>
      <c r="B102" s="12" t="s">
        <v>672</v>
      </c>
      <c r="C102" s="43" t="s">
        <v>757</v>
      </c>
      <c r="D102" s="44" t="s">
        <v>59</v>
      </c>
      <c r="E102" s="65">
        <v>2</v>
      </c>
      <c r="F102" s="20"/>
      <c r="G102" s="20"/>
      <c r="H102" s="36"/>
      <c r="I102" s="36"/>
    </row>
    <row r="103" spans="1:9" s="9" customFormat="1" ht="104">
      <c r="A103" s="42">
        <f t="shared" si="2"/>
        <v>95</v>
      </c>
      <c r="B103" s="12" t="s">
        <v>673</v>
      </c>
      <c r="C103" s="43" t="s">
        <v>674</v>
      </c>
      <c r="D103" s="44" t="s">
        <v>59</v>
      </c>
      <c r="E103" s="65">
        <v>6</v>
      </c>
      <c r="F103" s="20"/>
      <c r="G103" s="20"/>
      <c r="H103" s="36"/>
      <c r="I103" s="36"/>
    </row>
    <row r="104" spans="1:9" s="9" customFormat="1" ht="104">
      <c r="A104" s="42">
        <f t="shared" si="2"/>
        <v>96</v>
      </c>
      <c r="B104" s="12" t="s">
        <v>675</v>
      </c>
      <c r="C104" s="43" t="s">
        <v>779</v>
      </c>
      <c r="D104" s="44" t="s">
        <v>59</v>
      </c>
      <c r="E104" s="65">
        <v>12</v>
      </c>
      <c r="F104" s="20"/>
      <c r="G104" s="20"/>
      <c r="H104" s="36"/>
      <c r="I104" s="36"/>
    </row>
    <row r="105" spans="1:9" s="9" customFormat="1" ht="26">
      <c r="A105" s="42">
        <f t="shared" si="2"/>
        <v>97</v>
      </c>
      <c r="B105" s="12" t="s">
        <v>676</v>
      </c>
      <c r="C105" s="43" t="s">
        <v>758</v>
      </c>
      <c r="D105" s="44" t="s">
        <v>59</v>
      </c>
      <c r="E105" s="65">
        <v>3</v>
      </c>
      <c r="F105" s="20"/>
      <c r="G105" s="20"/>
      <c r="H105" s="36"/>
      <c r="I105" s="36"/>
    </row>
    <row r="106" spans="1:9" s="9" customFormat="1" ht="26">
      <c r="A106" s="42">
        <f t="shared" si="2"/>
        <v>98</v>
      </c>
      <c r="B106" s="12" t="s">
        <v>677</v>
      </c>
      <c r="C106" s="43" t="s">
        <v>780</v>
      </c>
      <c r="D106" s="44" t="s">
        <v>59</v>
      </c>
      <c r="E106" s="65">
        <v>3</v>
      </c>
      <c r="F106" s="20"/>
      <c r="G106" s="20"/>
      <c r="H106" s="36"/>
      <c r="I106" s="36"/>
    </row>
    <row r="107" spans="1:9" s="9" customFormat="1" ht="117">
      <c r="A107" s="42">
        <f t="shared" si="2"/>
        <v>99</v>
      </c>
      <c r="B107" s="12" t="s">
        <v>678</v>
      </c>
      <c r="C107" s="43" t="s">
        <v>764</v>
      </c>
      <c r="D107" s="44" t="s">
        <v>59</v>
      </c>
      <c r="E107" s="65">
        <v>20</v>
      </c>
      <c r="F107" s="20"/>
      <c r="G107" s="20"/>
      <c r="H107" s="36"/>
      <c r="I107" s="36"/>
    </row>
    <row r="108" spans="1:9" s="9" customFormat="1" ht="26">
      <c r="A108" s="42">
        <f t="shared" si="2"/>
        <v>100</v>
      </c>
      <c r="B108" s="12" t="s">
        <v>679</v>
      </c>
      <c r="C108" s="43" t="s">
        <v>691</v>
      </c>
      <c r="D108" s="44" t="s">
        <v>59</v>
      </c>
      <c r="E108" s="65">
        <v>4</v>
      </c>
      <c r="F108" s="20"/>
      <c r="G108" s="20"/>
      <c r="H108" s="36"/>
      <c r="I108" s="36"/>
    </row>
    <row r="109" spans="1:9" s="9" customFormat="1" ht="26">
      <c r="A109" s="42">
        <f t="shared" si="2"/>
        <v>101</v>
      </c>
      <c r="B109" s="12" t="s">
        <v>680</v>
      </c>
      <c r="C109" s="43" t="s">
        <v>692</v>
      </c>
      <c r="D109" s="44" t="s">
        <v>59</v>
      </c>
      <c r="E109" s="65">
        <v>3</v>
      </c>
      <c r="F109" s="20"/>
      <c r="G109" s="20"/>
      <c r="H109" s="36"/>
      <c r="I109" s="36"/>
    </row>
    <row r="110" spans="1:9" s="9" customFormat="1" ht="117">
      <c r="A110" s="42">
        <f t="shared" si="2"/>
        <v>102</v>
      </c>
      <c r="B110" s="12" t="s">
        <v>681</v>
      </c>
      <c r="C110" s="43" t="s">
        <v>781</v>
      </c>
      <c r="D110" s="44" t="s">
        <v>59</v>
      </c>
      <c r="E110" s="65">
        <v>25</v>
      </c>
      <c r="F110" s="20"/>
      <c r="G110" s="20"/>
      <c r="H110" s="36"/>
      <c r="I110" s="36"/>
    </row>
    <row r="111" spans="1:9" s="9" customFormat="1" ht="117">
      <c r="A111" s="42">
        <f t="shared" si="2"/>
        <v>103</v>
      </c>
      <c r="B111" s="12" t="s">
        <v>682</v>
      </c>
      <c r="C111" s="43" t="s">
        <v>765</v>
      </c>
      <c r="D111" s="44" t="s">
        <v>59</v>
      </c>
      <c r="E111" s="65">
        <v>1</v>
      </c>
      <c r="F111" s="20"/>
      <c r="G111" s="20"/>
      <c r="H111" s="36"/>
      <c r="I111" s="36"/>
    </row>
    <row r="112" spans="1:9" s="9" customFormat="1" ht="26">
      <c r="A112" s="42">
        <f t="shared" si="2"/>
        <v>104</v>
      </c>
      <c r="B112" s="12" t="s">
        <v>683</v>
      </c>
      <c r="C112" s="43" t="s">
        <v>759</v>
      </c>
      <c r="D112" s="44" t="s">
        <v>59</v>
      </c>
      <c r="E112" s="65">
        <v>1</v>
      </c>
      <c r="F112" s="20"/>
      <c r="G112" s="20"/>
      <c r="H112" s="36"/>
      <c r="I112" s="36"/>
    </row>
    <row r="113" spans="1:9" s="9" customFormat="1" ht="26">
      <c r="A113" s="42">
        <f t="shared" si="2"/>
        <v>105</v>
      </c>
      <c r="B113" s="12" t="s">
        <v>684</v>
      </c>
      <c r="C113" s="43" t="s">
        <v>685</v>
      </c>
      <c r="D113" s="44" t="s">
        <v>59</v>
      </c>
      <c r="E113" s="65">
        <v>2</v>
      </c>
      <c r="F113" s="20"/>
      <c r="G113" s="20"/>
      <c r="H113" s="36"/>
      <c r="I113" s="36"/>
    </row>
    <row r="114" spans="1:9" s="9" customFormat="1" ht="26">
      <c r="A114" s="42">
        <f t="shared" si="2"/>
        <v>106</v>
      </c>
      <c r="B114" s="12" t="s">
        <v>686</v>
      </c>
      <c r="C114" s="43" t="s">
        <v>782</v>
      </c>
      <c r="D114" s="44" t="s">
        <v>59</v>
      </c>
      <c r="E114" s="65">
        <v>1</v>
      </c>
      <c r="F114" s="20"/>
      <c r="G114" s="20"/>
      <c r="H114" s="36"/>
      <c r="I114" s="36"/>
    </row>
    <row r="115" spans="1:9" s="9" customFormat="1" ht="26">
      <c r="A115" s="42">
        <f t="shared" si="2"/>
        <v>107</v>
      </c>
      <c r="B115" s="12" t="s">
        <v>687</v>
      </c>
      <c r="C115" s="43" t="s">
        <v>783</v>
      </c>
      <c r="D115" s="44" t="s">
        <v>59</v>
      </c>
      <c r="E115" s="65">
        <v>2</v>
      </c>
      <c r="F115" s="20"/>
      <c r="G115" s="20"/>
      <c r="H115" s="36"/>
      <c r="I115" s="36"/>
    </row>
    <row r="116" spans="1:9" s="9" customFormat="1" ht="117">
      <c r="A116" s="42">
        <f t="shared" si="2"/>
        <v>108</v>
      </c>
      <c r="B116" s="12" t="s">
        <v>688</v>
      </c>
      <c r="C116" s="43" t="s">
        <v>766</v>
      </c>
      <c r="D116" s="44" t="s">
        <v>59</v>
      </c>
      <c r="E116" s="65">
        <v>1</v>
      </c>
      <c r="F116" s="20"/>
      <c r="G116" s="20"/>
      <c r="H116" s="36"/>
      <c r="I116" s="36"/>
    </row>
    <row r="117" spans="1:9" s="9" customFormat="1" ht="26">
      <c r="A117" s="42">
        <f t="shared" si="2"/>
        <v>109</v>
      </c>
      <c r="B117" s="12" t="s">
        <v>689</v>
      </c>
      <c r="C117" s="43" t="s">
        <v>784</v>
      </c>
      <c r="D117" s="44" t="s">
        <v>59</v>
      </c>
      <c r="E117" s="65">
        <v>3</v>
      </c>
      <c r="F117" s="20"/>
      <c r="G117" s="20"/>
      <c r="H117" s="36"/>
      <c r="I117" s="36"/>
    </row>
    <row r="118" spans="1:9" s="9" customFormat="1" ht="26">
      <c r="A118" s="42">
        <f t="shared" si="2"/>
        <v>110</v>
      </c>
      <c r="B118" s="12" t="s">
        <v>690</v>
      </c>
      <c r="C118" s="43" t="s">
        <v>785</v>
      </c>
      <c r="D118" s="44" t="s">
        <v>59</v>
      </c>
      <c r="E118" s="65">
        <v>4</v>
      </c>
      <c r="F118" s="20"/>
      <c r="G118" s="20"/>
      <c r="H118" s="36"/>
      <c r="I118" s="36"/>
    </row>
    <row r="119" spans="1:9" s="9" customFormat="1" ht="130">
      <c r="A119" s="42">
        <f t="shared" si="2"/>
        <v>111</v>
      </c>
      <c r="B119" s="12" t="s">
        <v>693</v>
      </c>
      <c r="C119" s="43" t="s">
        <v>767</v>
      </c>
      <c r="D119" s="44" t="s">
        <v>59</v>
      </c>
      <c r="E119" s="65">
        <v>60</v>
      </c>
      <c r="F119" s="20"/>
      <c r="G119" s="20"/>
      <c r="H119" s="36"/>
      <c r="I119" s="36"/>
    </row>
    <row r="120" spans="1:9" s="9" customFormat="1" ht="26">
      <c r="A120" s="42">
        <f t="shared" si="2"/>
        <v>112</v>
      </c>
      <c r="B120" s="12" t="s">
        <v>694</v>
      </c>
      <c r="C120" s="43" t="s">
        <v>786</v>
      </c>
      <c r="D120" s="44" t="s">
        <v>59</v>
      </c>
      <c r="E120" s="65">
        <v>2</v>
      </c>
      <c r="F120" s="20"/>
      <c r="G120" s="20"/>
      <c r="H120" s="36"/>
      <c r="I120" s="36"/>
    </row>
    <row r="121" spans="1:9" s="9" customFormat="1" ht="130">
      <c r="A121" s="42">
        <f t="shared" si="2"/>
        <v>113</v>
      </c>
      <c r="B121" s="12" t="s">
        <v>695</v>
      </c>
      <c r="C121" s="43" t="s">
        <v>768</v>
      </c>
      <c r="D121" s="44" t="s">
        <v>59</v>
      </c>
      <c r="E121" s="65">
        <v>3</v>
      </c>
      <c r="F121" s="20"/>
      <c r="G121" s="20"/>
      <c r="H121" s="36"/>
      <c r="I121" s="36"/>
    </row>
    <row r="122" spans="1:9" s="9" customFormat="1" ht="26">
      <c r="A122" s="42">
        <f t="shared" si="2"/>
        <v>114</v>
      </c>
      <c r="B122" s="12" t="s">
        <v>696</v>
      </c>
      <c r="C122" s="43" t="s">
        <v>697</v>
      </c>
      <c r="D122" s="44" t="s">
        <v>59</v>
      </c>
      <c r="E122" s="65">
        <v>2</v>
      </c>
      <c r="F122" s="20"/>
      <c r="G122" s="20"/>
      <c r="H122" s="36"/>
      <c r="I122" s="36"/>
    </row>
    <row r="123" spans="1:9" s="9" customFormat="1" ht="117">
      <c r="A123" s="42">
        <f t="shared" si="2"/>
        <v>115</v>
      </c>
      <c r="B123" s="12" t="s">
        <v>698</v>
      </c>
      <c r="C123" s="43" t="s">
        <v>769</v>
      </c>
      <c r="D123" s="44" t="s">
        <v>59</v>
      </c>
      <c r="E123" s="65">
        <v>6</v>
      </c>
      <c r="F123" s="20"/>
      <c r="G123" s="20"/>
      <c r="H123" s="36"/>
      <c r="I123" s="36"/>
    </row>
    <row r="124" spans="1:9" s="9" customFormat="1" ht="26">
      <c r="A124" s="42">
        <f t="shared" si="2"/>
        <v>116</v>
      </c>
      <c r="B124" s="12" t="s">
        <v>699</v>
      </c>
      <c r="C124" s="43" t="s">
        <v>700</v>
      </c>
      <c r="D124" s="44" t="s">
        <v>59</v>
      </c>
      <c r="E124" s="65">
        <v>3</v>
      </c>
      <c r="F124" s="20"/>
      <c r="G124" s="20"/>
      <c r="H124" s="36"/>
      <c r="I124" s="36"/>
    </row>
    <row r="125" spans="1:9" s="9" customFormat="1" ht="143">
      <c r="A125" s="42">
        <f t="shared" si="2"/>
        <v>117</v>
      </c>
      <c r="B125" s="12" t="s">
        <v>701</v>
      </c>
      <c r="C125" s="43" t="s">
        <v>770</v>
      </c>
      <c r="D125" s="44" t="s">
        <v>59</v>
      </c>
      <c r="E125" s="65">
        <v>20</v>
      </c>
      <c r="F125" s="20"/>
      <c r="G125" s="20"/>
      <c r="H125" s="36"/>
      <c r="I125" s="36"/>
    </row>
    <row r="126" spans="1:9" s="9" customFormat="1" ht="26">
      <c r="A126" s="42">
        <f t="shared" si="2"/>
        <v>118</v>
      </c>
      <c r="B126" s="12" t="s">
        <v>702</v>
      </c>
      <c r="C126" s="43" t="s">
        <v>703</v>
      </c>
      <c r="D126" s="44" t="s">
        <v>59</v>
      </c>
      <c r="E126" s="65">
        <v>3</v>
      </c>
      <c r="F126" s="20"/>
      <c r="G126" s="20"/>
      <c r="H126" s="36"/>
      <c r="I126" s="36"/>
    </row>
    <row r="127" spans="1:9" s="9" customFormat="1" ht="91">
      <c r="A127" s="42">
        <f t="shared" si="2"/>
        <v>119</v>
      </c>
      <c r="B127" s="12" t="s">
        <v>704</v>
      </c>
      <c r="C127" s="43" t="s">
        <v>787</v>
      </c>
      <c r="D127" s="44" t="s">
        <v>59</v>
      </c>
      <c r="E127" s="65">
        <v>15</v>
      </c>
      <c r="F127" s="20"/>
      <c r="G127" s="20"/>
      <c r="H127" s="36"/>
      <c r="I127" s="36"/>
    </row>
    <row r="128" spans="1:9" s="9" customFormat="1" ht="26">
      <c r="A128" s="42">
        <f t="shared" si="2"/>
        <v>120</v>
      </c>
      <c r="B128" s="12" t="s">
        <v>705</v>
      </c>
      <c r="C128" s="43" t="s">
        <v>706</v>
      </c>
      <c r="D128" s="44" t="s">
        <v>59</v>
      </c>
      <c r="E128" s="65">
        <v>3</v>
      </c>
      <c r="F128" s="20"/>
      <c r="G128" s="20"/>
      <c r="H128" s="36"/>
      <c r="I128" s="36"/>
    </row>
    <row r="129" spans="1:9" s="9" customFormat="1" ht="143">
      <c r="A129" s="42">
        <f t="shared" si="2"/>
        <v>121</v>
      </c>
      <c r="B129" s="12" t="s">
        <v>707</v>
      </c>
      <c r="C129" s="43" t="s">
        <v>771</v>
      </c>
      <c r="D129" s="44" t="s">
        <v>59</v>
      </c>
      <c r="E129" s="65">
        <v>20</v>
      </c>
      <c r="F129" s="20"/>
      <c r="G129" s="20"/>
      <c r="H129" s="36"/>
      <c r="I129" s="36"/>
    </row>
    <row r="130" spans="1:9" s="9" customFormat="1" ht="26">
      <c r="A130" s="42">
        <f t="shared" si="2"/>
        <v>122</v>
      </c>
      <c r="B130" s="12" t="s">
        <v>708</v>
      </c>
      <c r="C130" s="43" t="s">
        <v>709</v>
      </c>
      <c r="D130" s="44" t="s">
        <v>59</v>
      </c>
      <c r="E130" s="65">
        <v>3</v>
      </c>
      <c r="F130" s="20"/>
      <c r="G130" s="20"/>
      <c r="H130" s="36"/>
      <c r="I130" s="36"/>
    </row>
    <row r="131" spans="1:9" s="9" customFormat="1" ht="169">
      <c r="A131" s="42">
        <f t="shared" si="2"/>
        <v>123</v>
      </c>
      <c r="B131" s="12" t="s">
        <v>710</v>
      </c>
      <c r="C131" s="43" t="s">
        <v>772</v>
      </c>
      <c r="D131" s="44" t="s">
        <v>59</v>
      </c>
      <c r="E131" s="65">
        <v>25</v>
      </c>
      <c r="F131" s="20"/>
      <c r="G131" s="20"/>
      <c r="H131" s="36"/>
      <c r="I131" s="36"/>
    </row>
    <row r="132" spans="1:9" s="9" customFormat="1" ht="26">
      <c r="A132" s="42">
        <f t="shared" si="2"/>
        <v>124</v>
      </c>
      <c r="B132" s="12" t="s">
        <v>711</v>
      </c>
      <c r="C132" s="43" t="s">
        <v>712</v>
      </c>
      <c r="D132" s="44" t="s">
        <v>59</v>
      </c>
      <c r="E132" s="65">
        <v>3</v>
      </c>
      <c r="F132" s="20"/>
      <c r="G132" s="20"/>
      <c r="H132" s="36"/>
      <c r="I132" s="36"/>
    </row>
    <row r="133" spans="1:9" s="9" customFormat="1" ht="169">
      <c r="A133" s="42">
        <f t="shared" si="2"/>
        <v>125</v>
      </c>
      <c r="B133" s="12" t="s">
        <v>713</v>
      </c>
      <c r="C133" s="43" t="s">
        <v>773</v>
      </c>
      <c r="D133" s="44" t="s">
        <v>59</v>
      </c>
      <c r="E133" s="65">
        <v>12</v>
      </c>
      <c r="F133" s="20"/>
      <c r="G133" s="20"/>
      <c r="H133" s="36"/>
      <c r="I133" s="36"/>
    </row>
    <row r="134" spans="1:9" s="9" customFormat="1" ht="26">
      <c r="A134" s="42">
        <f t="shared" si="2"/>
        <v>126</v>
      </c>
      <c r="B134" s="12" t="s">
        <v>714</v>
      </c>
      <c r="C134" s="43" t="s">
        <v>715</v>
      </c>
      <c r="D134" s="44" t="s">
        <v>59</v>
      </c>
      <c r="E134" s="65">
        <v>8</v>
      </c>
      <c r="F134" s="20"/>
      <c r="G134" s="20"/>
      <c r="H134" s="36"/>
      <c r="I134" s="36"/>
    </row>
    <row r="135" spans="1:9" s="9" customFormat="1" ht="26">
      <c r="A135" s="42">
        <f t="shared" si="2"/>
        <v>127</v>
      </c>
      <c r="B135" s="12" t="s">
        <v>716</v>
      </c>
      <c r="C135" s="43" t="s">
        <v>717</v>
      </c>
      <c r="D135" s="44" t="s">
        <v>27</v>
      </c>
      <c r="E135" s="65">
        <v>6</v>
      </c>
      <c r="F135" s="20"/>
      <c r="G135" s="20"/>
      <c r="H135" s="36"/>
      <c r="I135" s="36"/>
    </row>
    <row r="136" spans="1:9" s="9" customFormat="1" ht="130">
      <c r="A136" s="42">
        <f t="shared" si="2"/>
        <v>128</v>
      </c>
      <c r="B136" s="12" t="s">
        <v>718</v>
      </c>
      <c r="C136" s="43" t="s">
        <v>774</v>
      </c>
      <c r="D136" s="44" t="s">
        <v>59</v>
      </c>
      <c r="E136" s="65">
        <v>180</v>
      </c>
      <c r="F136" s="20"/>
      <c r="G136" s="20"/>
      <c r="H136" s="36"/>
      <c r="I136" s="36"/>
    </row>
    <row r="137" spans="1:9" s="9" customFormat="1" ht="26">
      <c r="A137" s="42">
        <f t="shared" si="2"/>
        <v>129</v>
      </c>
      <c r="B137" s="12" t="s">
        <v>719</v>
      </c>
      <c r="C137" s="43" t="s">
        <v>720</v>
      </c>
      <c r="D137" s="44" t="s">
        <v>59</v>
      </c>
      <c r="E137" s="65">
        <v>3</v>
      </c>
      <c r="F137" s="20"/>
      <c r="G137" s="20"/>
      <c r="H137" s="36"/>
      <c r="I137" s="36"/>
    </row>
    <row r="138" spans="1:9" s="9" customFormat="1" ht="130">
      <c r="A138" s="42">
        <f t="shared" si="2"/>
        <v>130</v>
      </c>
      <c r="B138" s="12" t="s">
        <v>721</v>
      </c>
      <c r="C138" s="43" t="s">
        <v>775</v>
      </c>
      <c r="D138" s="44" t="s">
        <v>59</v>
      </c>
      <c r="E138" s="65">
        <v>15</v>
      </c>
      <c r="F138" s="20"/>
      <c r="G138" s="20"/>
      <c r="H138" s="36"/>
      <c r="I138" s="36"/>
    </row>
    <row r="139" spans="1:9" s="9" customFormat="1" ht="26">
      <c r="A139" s="42">
        <f t="shared" si="2"/>
        <v>131</v>
      </c>
      <c r="B139" s="12" t="s">
        <v>722</v>
      </c>
      <c r="C139" s="43" t="s">
        <v>760</v>
      </c>
      <c r="D139" s="44" t="s">
        <v>59</v>
      </c>
      <c r="E139" s="65">
        <v>2</v>
      </c>
      <c r="F139" s="20"/>
      <c r="G139" s="20"/>
      <c r="H139" s="36"/>
      <c r="I139" s="36"/>
    </row>
    <row r="140" spans="1:9" s="9" customFormat="1" ht="26">
      <c r="A140" s="42">
        <f t="shared" si="2"/>
        <v>132</v>
      </c>
      <c r="B140" s="12" t="s">
        <v>723</v>
      </c>
      <c r="C140" s="43" t="s">
        <v>724</v>
      </c>
      <c r="D140" s="44" t="s">
        <v>59</v>
      </c>
      <c r="E140" s="65">
        <v>2</v>
      </c>
      <c r="F140" s="20"/>
      <c r="G140" s="20"/>
      <c r="H140" s="36"/>
      <c r="I140" s="36"/>
    </row>
    <row r="141" spans="1:9" s="9" customFormat="1" ht="117">
      <c r="A141" s="42">
        <f t="shared" si="2"/>
        <v>133</v>
      </c>
      <c r="B141" s="12" t="s">
        <v>725</v>
      </c>
      <c r="C141" s="43" t="s">
        <v>761</v>
      </c>
      <c r="D141" s="44" t="s">
        <v>59</v>
      </c>
      <c r="E141" s="65">
        <v>10</v>
      </c>
      <c r="F141" s="20"/>
      <c r="G141" s="20"/>
      <c r="H141" s="36"/>
      <c r="I141" s="36"/>
    </row>
    <row r="142" spans="1:9" s="9" customFormat="1" ht="26">
      <c r="A142" s="42">
        <f t="shared" si="2"/>
        <v>134</v>
      </c>
      <c r="B142" s="12" t="s">
        <v>726</v>
      </c>
      <c r="C142" s="43" t="s">
        <v>727</v>
      </c>
      <c r="D142" s="44" t="s">
        <v>59</v>
      </c>
      <c r="E142" s="65">
        <v>3</v>
      </c>
      <c r="F142" s="20"/>
      <c r="G142" s="20"/>
      <c r="H142" s="36"/>
      <c r="I142" s="36"/>
    </row>
    <row r="143" spans="1:9" s="9" customFormat="1" ht="156">
      <c r="A143" s="42">
        <f t="shared" si="2"/>
        <v>135</v>
      </c>
      <c r="B143" s="12" t="s">
        <v>728</v>
      </c>
      <c r="C143" s="43" t="s">
        <v>776</v>
      </c>
      <c r="D143" s="44" t="s">
        <v>59</v>
      </c>
      <c r="E143" s="65">
        <v>30</v>
      </c>
      <c r="F143" s="20"/>
      <c r="G143" s="20"/>
      <c r="H143" s="36"/>
      <c r="I143" s="36"/>
    </row>
    <row r="144" spans="1:9" s="9" customFormat="1" ht="104">
      <c r="A144" s="42">
        <f t="shared" si="2"/>
        <v>136</v>
      </c>
      <c r="B144" s="12" t="s">
        <v>729</v>
      </c>
      <c r="C144" s="43" t="s">
        <v>730</v>
      </c>
      <c r="D144" s="44" t="s">
        <v>59</v>
      </c>
      <c r="E144" s="65">
        <v>4</v>
      </c>
      <c r="F144" s="20"/>
      <c r="G144" s="20"/>
      <c r="H144" s="36"/>
      <c r="I144" s="36"/>
    </row>
    <row r="145" spans="1:9" s="9" customFormat="1" ht="156">
      <c r="A145" s="42">
        <f t="shared" si="2"/>
        <v>137</v>
      </c>
      <c r="B145" s="12" t="s">
        <v>731</v>
      </c>
      <c r="C145" s="43" t="s">
        <v>732</v>
      </c>
      <c r="D145" s="44" t="s">
        <v>59</v>
      </c>
      <c r="E145" s="65">
        <v>3</v>
      </c>
      <c r="F145" s="20"/>
      <c r="G145" s="20"/>
      <c r="H145" s="36"/>
      <c r="I145" s="36"/>
    </row>
    <row r="146" spans="1:9" s="9" customFormat="1" ht="130">
      <c r="A146" s="42">
        <f t="shared" si="2"/>
        <v>138</v>
      </c>
      <c r="B146" s="12" t="s">
        <v>733</v>
      </c>
      <c r="C146" s="43" t="s">
        <v>777</v>
      </c>
      <c r="D146" s="44" t="s">
        <v>59</v>
      </c>
      <c r="E146" s="65">
        <v>6</v>
      </c>
      <c r="F146" s="20"/>
      <c r="G146" s="20"/>
      <c r="H146" s="36"/>
      <c r="I146" s="36"/>
    </row>
    <row r="147" spans="1:9" s="9" customFormat="1" ht="26">
      <c r="A147" s="42">
        <f t="shared" si="2"/>
        <v>139</v>
      </c>
      <c r="B147" s="12" t="s">
        <v>734</v>
      </c>
      <c r="C147" s="43" t="s">
        <v>735</v>
      </c>
      <c r="D147" s="44" t="s">
        <v>59</v>
      </c>
      <c r="E147" s="65">
        <v>2</v>
      </c>
      <c r="F147" s="20"/>
      <c r="G147" s="20"/>
      <c r="H147" s="36"/>
      <c r="I147" s="36"/>
    </row>
    <row r="148" spans="1:9" s="9" customFormat="1" ht="26">
      <c r="A148" s="42">
        <f t="shared" si="2"/>
        <v>140</v>
      </c>
      <c r="B148" s="12" t="s">
        <v>736</v>
      </c>
      <c r="C148" s="43" t="s">
        <v>737</v>
      </c>
      <c r="D148" s="44" t="s">
        <v>59</v>
      </c>
      <c r="E148" s="65">
        <v>1</v>
      </c>
      <c r="F148" s="20"/>
      <c r="G148" s="20"/>
      <c r="H148" s="36"/>
      <c r="I148" s="36"/>
    </row>
    <row r="149" spans="1:9" s="9" customFormat="1" ht="26">
      <c r="A149" s="42">
        <f t="shared" si="2"/>
        <v>141</v>
      </c>
      <c r="B149" s="12" t="s">
        <v>738</v>
      </c>
      <c r="C149" s="43" t="s">
        <v>753</v>
      </c>
      <c r="D149" s="44" t="s">
        <v>43</v>
      </c>
      <c r="E149" s="65">
        <v>80</v>
      </c>
      <c r="F149" s="20"/>
      <c r="G149" s="20"/>
      <c r="H149" s="36"/>
      <c r="I149" s="36"/>
    </row>
    <row r="150" spans="1:9" s="9" customFormat="1" ht="39">
      <c r="A150" s="42">
        <f t="shared" si="2"/>
        <v>142</v>
      </c>
      <c r="B150" s="12" t="s">
        <v>739</v>
      </c>
      <c r="C150" s="43" t="s">
        <v>740</v>
      </c>
      <c r="D150" s="44" t="s">
        <v>37</v>
      </c>
      <c r="E150" s="65">
        <v>150</v>
      </c>
      <c r="F150" s="20"/>
      <c r="G150" s="20"/>
      <c r="H150" s="36"/>
      <c r="I150" s="36"/>
    </row>
    <row r="151" spans="1:9" s="9" customFormat="1" ht="39">
      <c r="A151" s="42">
        <f t="shared" si="2"/>
        <v>143</v>
      </c>
      <c r="B151" s="12" t="s">
        <v>741</v>
      </c>
      <c r="C151" s="43" t="s">
        <v>742</v>
      </c>
      <c r="D151" s="44" t="s">
        <v>59</v>
      </c>
      <c r="E151" s="65">
        <v>4</v>
      </c>
      <c r="F151" s="20"/>
      <c r="G151" s="20"/>
      <c r="H151" s="36"/>
      <c r="I151" s="36"/>
    </row>
    <row r="152" spans="1:9" s="9" customFormat="1" ht="26">
      <c r="A152" s="42">
        <f t="shared" si="2"/>
        <v>144</v>
      </c>
      <c r="B152" s="12" t="s">
        <v>743</v>
      </c>
      <c r="C152" s="43" t="s">
        <v>744</v>
      </c>
      <c r="D152" s="44" t="s">
        <v>59</v>
      </c>
      <c r="E152" s="65">
        <v>35</v>
      </c>
      <c r="F152" s="20"/>
      <c r="G152" s="20"/>
      <c r="H152" s="36"/>
      <c r="I152" s="36"/>
    </row>
    <row r="153" spans="1:9" s="9" customFormat="1" ht="26">
      <c r="A153" s="42">
        <f t="shared" si="2"/>
        <v>145</v>
      </c>
      <c r="B153" s="47" t="s">
        <v>745</v>
      </c>
      <c r="C153" s="43" t="s">
        <v>750</v>
      </c>
      <c r="D153" s="44" t="s">
        <v>37</v>
      </c>
      <c r="E153" s="65">
        <v>6</v>
      </c>
      <c r="F153" s="20"/>
      <c r="G153" s="20"/>
      <c r="H153" s="36"/>
      <c r="I153" s="36"/>
    </row>
    <row r="154" spans="1:9" s="9" customFormat="1" ht="26">
      <c r="A154" s="42">
        <f t="shared" si="2"/>
        <v>146</v>
      </c>
      <c r="B154" s="47" t="s">
        <v>745</v>
      </c>
      <c r="C154" s="43" t="s">
        <v>751</v>
      </c>
      <c r="D154" s="44" t="s">
        <v>37</v>
      </c>
      <c r="E154" s="65">
        <v>6</v>
      </c>
      <c r="F154" s="20"/>
      <c r="G154" s="20"/>
      <c r="H154" s="36"/>
      <c r="I154" s="36"/>
    </row>
    <row r="155" spans="1:9" s="9" customFormat="1">
      <c r="A155" s="42">
        <f t="shared" si="2"/>
        <v>147</v>
      </c>
      <c r="B155" s="12" t="s">
        <v>746</v>
      </c>
      <c r="C155" s="43" t="s">
        <v>747</v>
      </c>
      <c r="D155" s="44" t="s">
        <v>43</v>
      </c>
      <c r="E155" s="65">
        <v>4</v>
      </c>
      <c r="F155" s="20"/>
      <c r="G155" s="20"/>
      <c r="H155" s="36"/>
      <c r="I155" s="36"/>
    </row>
    <row r="156" spans="1:9" s="9" customFormat="1" ht="26">
      <c r="A156" s="42">
        <f t="shared" si="2"/>
        <v>148</v>
      </c>
      <c r="B156" s="12" t="s">
        <v>748</v>
      </c>
      <c r="C156" s="43" t="s">
        <v>749</v>
      </c>
      <c r="D156" s="44" t="s">
        <v>59</v>
      </c>
      <c r="E156" s="65">
        <v>2</v>
      </c>
      <c r="F156" s="20"/>
      <c r="G156" s="20"/>
      <c r="H156" s="36"/>
      <c r="I156" s="36"/>
    </row>
    <row r="157" spans="1:9" ht="15.75" customHeight="1">
      <c r="A157" s="42"/>
      <c r="B157" s="71" t="s">
        <v>791</v>
      </c>
      <c r="C157" s="71"/>
      <c r="D157" s="71"/>
      <c r="E157" s="65"/>
      <c r="F157" s="20"/>
      <c r="G157" s="20"/>
    </row>
    <row r="158" spans="1:9" s="9" customFormat="1" ht="26">
      <c r="A158" s="42">
        <f>ROW()-9</f>
        <v>149</v>
      </c>
      <c r="B158" s="12" t="s">
        <v>151</v>
      </c>
      <c r="C158" s="46" t="s">
        <v>547</v>
      </c>
      <c r="D158" s="44" t="s">
        <v>59</v>
      </c>
      <c r="E158" s="65">
        <v>2</v>
      </c>
      <c r="F158" s="20"/>
      <c r="G158" s="20"/>
      <c r="H158" s="36"/>
      <c r="I158" s="36"/>
    </row>
    <row r="159" spans="1:9" s="9" customFormat="1" ht="26">
      <c r="A159" s="42">
        <f t="shared" ref="A159:A217" si="3">ROW()-9</f>
        <v>150</v>
      </c>
      <c r="B159" s="12" t="s">
        <v>152</v>
      </c>
      <c r="C159" s="46" t="s">
        <v>548</v>
      </c>
      <c r="D159" s="44" t="s">
        <v>59</v>
      </c>
      <c r="E159" s="65">
        <v>1</v>
      </c>
      <c r="F159" s="20"/>
      <c r="G159" s="20"/>
      <c r="H159" s="36"/>
      <c r="I159" s="36"/>
    </row>
    <row r="160" spans="1:9" s="9" customFormat="1" ht="26">
      <c r="A160" s="42">
        <f t="shared" si="3"/>
        <v>151</v>
      </c>
      <c r="B160" s="12" t="s">
        <v>153</v>
      </c>
      <c r="C160" s="46" t="s">
        <v>549</v>
      </c>
      <c r="D160" s="44" t="s">
        <v>59</v>
      </c>
      <c r="E160" s="65">
        <v>12</v>
      </c>
      <c r="F160" s="20"/>
      <c r="G160" s="20"/>
      <c r="H160" s="36"/>
      <c r="I160" s="36"/>
    </row>
    <row r="161" spans="1:9" s="9" customFormat="1" ht="26">
      <c r="A161" s="42">
        <f t="shared" si="3"/>
        <v>152</v>
      </c>
      <c r="B161" s="12" t="s">
        <v>62</v>
      </c>
      <c r="C161" s="46" t="s">
        <v>550</v>
      </c>
      <c r="D161" s="44" t="s">
        <v>59</v>
      </c>
      <c r="E161" s="65">
        <v>12</v>
      </c>
      <c r="F161" s="20"/>
      <c r="G161" s="20"/>
      <c r="H161" s="36"/>
      <c r="I161" s="36"/>
    </row>
    <row r="162" spans="1:9" s="9" customFormat="1" ht="26">
      <c r="A162" s="42">
        <f t="shared" si="3"/>
        <v>153</v>
      </c>
      <c r="B162" s="12" t="s">
        <v>63</v>
      </c>
      <c r="C162" s="46" t="s">
        <v>551</v>
      </c>
      <c r="D162" s="44" t="s">
        <v>59</v>
      </c>
      <c r="E162" s="65">
        <v>2</v>
      </c>
      <c r="F162" s="20"/>
      <c r="G162" s="20"/>
      <c r="H162" s="36"/>
      <c r="I162" s="36"/>
    </row>
    <row r="163" spans="1:9" s="9" customFormat="1" ht="26">
      <c r="A163" s="42">
        <f t="shared" si="3"/>
        <v>154</v>
      </c>
      <c r="B163" s="12" t="s">
        <v>65</v>
      </c>
      <c r="C163" s="46" t="s">
        <v>552</v>
      </c>
      <c r="D163" s="44" t="s">
        <v>59</v>
      </c>
      <c r="E163" s="65">
        <v>6</v>
      </c>
      <c r="F163" s="20"/>
      <c r="G163" s="20"/>
      <c r="H163" s="36"/>
      <c r="I163" s="36"/>
    </row>
    <row r="164" spans="1:9" s="9" customFormat="1" ht="26">
      <c r="A164" s="42">
        <f t="shared" si="3"/>
        <v>155</v>
      </c>
      <c r="B164" s="12" t="s">
        <v>66</v>
      </c>
      <c r="C164" s="46" t="s">
        <v>553</v>
      </c>
      <c r="D164" s="44" t="s">
        <v>59</v>
      </c>
      <c r="E164" s="65">
        <v>2</v>
      </c>
      <c r="F164" s="20"/>
      <c r="G164" s="20"/>
      <c r="H164" s="36"/>
      <c r="I164" s="36"/>
    </row>
    <row r="165" spans="1:9" s="9" customFormat="1" ht="26">
      <c r="A165" s="42">
        <f t="shared" si="3"/>
        <v>156</v>
      </c>
      <c r="B165" s="12" t="s">
        <v>72</v>
      </c>
      <c r="C165" s="46" t="s">
        <v>554</v>
      </c>
      <c r="D165" s="44" t="s">
        <v>59</v>
      </c>
      <c r="E165" s="65">
        <v>10</v>
      </c>
      <c r="F165" s="20"/>
      <c r="G165" s="20"/>
      <c r="H165" s="36"/>
      <c r="I165" s="36"/>
    </row>
    <row r="166" spans="1:9" s="9" customFormat="1" ht="26">
      <c r="A166" s="42">
        <f t="shared" si="3"/>
        <v>157</v>
      </c>
      <c r="B166" s="12" t="s">
        <v>303</v>
      </c>
      <c r="C166" s="46" t="s">
        <v>555</v>
      </c>
      <c r="D166" s="44" t="s">
        <v>59</v>
      </c>
      <c r="E166" s="65">
        <v>2</v>
      </c>
      <c r="F166" s="20"/>
      <c r="G166" s="20"/>
      <c r="H166" s="36"/>
      <c r="I166" s="36"/>
    </row>
    <row r="167" spans="1:9" s="9" customFormat="1" ht="26">
      <c r="A167" s="42">
        <f t="shared" si="3"/>
        <v>158</v>
      </c>
      <c r="B167" s="12" t="s">
        <v>306</v>
      </c>
      <c r="C167" s="46" t="s">
        <v>360</v>
      </c>
      <c r="D167" s="44" t="s">
        <v>59</v>
      </c>
      <c r="E167" s="65">
        <v>4</v>
      </c>
      <c r="F167" s="20"/>
      <c r="G167" s="20"/>
      <c r="H167" s="36"/>
      <c r="I167" s="36"/>
    </row>
    <row r="168" spans="1:9" s="9" customFormat="1" ht="26">
      <c r="A168" s="42">
        <f t="shared" si="3"/>
        <v>159</v>
      </c>
      <c r="B168" s="12" t="s">
        <v>307</v>
      </c>
      <c r="C168" s="46" t="s">
        <v>556</v>
      </c>
      <c r="D168" s="44" t="s">
        <v>59</v>
      </c>
      <c r="E168" s="65">
        <v>3</v>
      </c>
      <c r="F168" s="20"/>
      <c r="G168" s="20"/>
      <c r="H168" s="36"/>
      <c r="I168" s="36"/>
    </row>
    <row r="169" spans="1:9" s="9" customFormat="1" ht="39">
      <c r="A169" s="42">
        <f t="shared" si="3"/>
        <v>160</v>
      </c>
      <c r="B169" s="12" t="s">
        <v>225</v>
      </c>
      <c r="C169" s="46" t="s">
        <v>557</v>
      </c>
      <c r="D169" s="44" t="s">
        <v>59</v>
      </c>
      <c r="E169" s="65">
        <v>5</v>
      </c>
      <c r="F169" s="22"/>
      <c r="G169" s="20"/>
      <c r="H169" s="36"/>
      <c r="I169" s="36"/>
    </row>
    <row r="170" spans="1:9" s="9" customFormat="1" ht="39">
      <c r="A170" s="42">
        <f t="shared" si="3"/>
        <v>161</v>
      </c>
      <c r="B170" s="12" t="s">
        <v>226</v>
      </c>
      <c r="C170" s="46" t="s">
        <v>558</v>
      </c>
      <c r="D170" s="44" t="s">
        <v>59</v>
      </c>
      <c r="E170" s="65">
        <v>5</v>
      </c>
      <c r="F170" s="20"/>
      <c r="G170" s="20"/>
      <c r="H170" s="36"/>
      <c r="I170" s="36"/>
    </row>
    <row r="171" spans="1:9" s="9" customFormat="1" ht="26">
      <c r="A171" s="42">
        <f t="shared" si="3"/>
        <v>162</v>
      </c>
      <c r="B171" s="12" t="s">
        <v>223</v>
      </c>
      <c r="C171" s="46" t="s">
        <v>361</v>
      </c>
      <c r="D171" s="44" t="s">
        <v>59</v>
      </c>
      <c r="E171" s="65">
        <v>3</v>
      </c>
      <c r="F171" s="20"/>
      <c r="G171" s="20"/>
      <c r="H171" s="36"/>
      <c r="I171" s="36"/>
    </row>
    <row r="172" spans="1:9" s="9" customFormat="1" ht="26">
      <c r="A172" s="42">
        <f t="shared" si="3"/>
        <v>163</v>
      </c>
      <c r="B172" s="12" t="s">
        <v>224</v>
      </c>
      <c r="C172" s="46" t="s">
        <v>361</v>
      </c>
      <c r="D172" s="44" t="s">
        <v>59</v>
      </c>
      <c r="E172" s="65">
        <v>3</v>
      </c>
      <c r="F172" s="20"/>
      <c r="G172" s="20"/>
      <c r="H172" s="36"/>
      <c r="I172" s="36"/>
    </row>
    <row r="173" spans="1:9" s="9" customFormat="1" ht="26">
      <c r="A173" s="42">
        <f t="shared" si="3"/>
        <v>164</v>
      </c>
      <c r="B173" s="12" t="s">
        <v>67</v>
      </c>
      <c r="C173" s="46" t="s">
        <v>559</v>
      </c>
      <c r="D173" s="44" t="s">
        <v>59</v>
      </c>
      <c r="E173" s="65">
        <v>1</v>
      </c>
      <c r="F173" s="20"/>
      <c r="G173" s="20"/>
      <c r="H173" s="36"/>
      <c r="I173" s="36"/>
    </row>
    <row r="174" spans="1:9" s="9" customFormat="1" ht="26">
      <c r="A174" s="42">
        <f t="shared" si="3"/>
        <v>165</v>
      </c>
      <c r="B174" s="12" t="s">
        <v>68</v>
      </c>
      <c r="C174" s="46" t="s">
        <v>560</v>
      </c>
      <c r="D174" s="44" t="s">
        <v>59</v>
      </c>
      <c r="E174" s="65">
        <v>2</v>
      </c>
      <c r="F174" s="20"/>
      <c r="G174" s="20"/>
      <c r="H174" s="36"/>
      <c r="I174" s="36"/>
    </row>
    <row r="175" spans="1:9" s="9" customFormat="1" ht="26">
      <c r="A175" s="42">
        <f t="shared" si="3"/>
        <v>166</v>
      </c>
      <c r="B175" s="12" t="s">
        <v>69</v>
      </c>
      <c r="C175" s="46" t="s">
        <v>562</v>
      </c>
      <c r="D175" s="44" t="s">
        <v>58</v>
      </c>
      <c r="E175" s="65">
        <v>2</v>
      </c>
      <c r="F175" s="20"/>
      <c r="G175" s="20"/>
      <c r="H175" s="36"/>
      <c r="I175" s="36"/>
    </row>
    <row r="176" spans="1:9" s="9" customFormat="1" ht="26">
      <c r="A176" s="42">
        <f t="shared" si="3"/>
        <v>167</v>
      </c>
      <c r="B176" s="12" t="s">
        <v>70</v>
      </c>
      <c r="C176" s="46" t="s">
        <v>561</v>
      </c>
      <c r="D176" s="44" t="s">
        <v>58</v>
      </c>
      <c r="E176" s="65">
        <v>2.5</v>
      </c>
      <c r="F176" s="20"/>
      <c r="G176" s="20"/>
      <c r="H176" s="36"/>
      <c r="I176" s="36"/>
    </row>
    <row r="177" spans="1:9" s="9" customFormat="1" ht="26">
      <c r="A177" s="42">
        <f t="shared" si="3"/>
        <v>168</v>
      </c>
      <c r="B177" s="12" t="s">
        <v>71</v>
      </c>
      <c r="C177" s="46" t="s">
        <v>561</v>
      </c>
      <c r="D177" s="44" t="s">
        <v>58</v>
      </c>
      <c r="E177" s="65">
        <v>2.5</v>
      </c>
      <c r="F177" s="20"/>
      <c r="G177" s="20"/>
      <c r="H177" s="36"/>
      <c r="I177" s="36"/>
    </row>
    <row r="178" spans="1:9" s="9" customFormat="1" ht="26">
      <c r="A178" s="42">
        <f t="shared" si="3"/>
        <v>169</v>
      </c>
      <c r="B178" s="12" t="s">
        <v>308</v>
      </c>
      <c r="C178" s="46" t="s">
        <v>563</v>
      </c>
      <c r="D178" s="44" t="s">
        <v>37</v>
      </c>
      <c r="E178" s="65">
        <v>5</v>
      </c>
      <c r="F178" s="20"/>
      <c r="G178" s="20"/>
      <c r="H178" s="36"/>
      <c r="I178" s="36"/>
    </row>
    <row r="179" spans="1:9" s="9" customFormat="1" ht="39">
      <c r="A179" s="42">
        <f t="shared" si="3"/>
        <v>170</v>
      </c>
      <c r="B179" s="12" t="s">
        <v>310</v>
      </c>
      <c r="C179" s="12" t="s">
        <v>363</v>
      </c>
      <c r="D179" s="44" t="s">
        <v>58</v>
      </c>
      <c r="E179" s="65">
        <v>20</v>
      </c>
      <c r="F179" s="20"/>
      <c r="G179" s="20"/>
      <c r="H179" s="36"/>
      <c r="I179" s="36"/>
    </row>
    <row r="180" spans="1:9" s="9" customFormat="1" ht="39">
      <c r="A180" s="42">
        <f t="shared" si="3"/>
        <v>171</v>
      </c>
      <c r="B180" s="12" t="s">
        <v>309</v>
      </c>
      <c r="C180" s="12" t="s">
        <v>363</v>
      </c>
      <c r="D180" s="44" t="s">
        <v>58</v>
      </c>
      <c r="E180" s="65">
        <v>20</v>
      </c>
      <c r="F180" s="20"/>
      <c r="G180" s="20"/>
      <c r="H180" s="36"/>
      <c r="I180" s="36"/>
    </row>
    <row r="181" spans="1:9" s="9" customFormat="1" ht="26">
      <c r="A181" s="42">
        <f t="shared" si="3"/>
        <v>172</v>
      </c>
      <c r="B181" s="12" t="s">
        <v>311</v>
      </c>
      <c r="C181" s="12" t="s">
        <v>364</v>
      </c>
      <c r="D181" s="44" t="s">
        <v>59</v>
      </c>
      <c r="E181" s="65">
        <v>2</v>
      </c>
      <c r="F181" s="20"/>
      <c r="G181" s="20"/>
      <c r="H181" s="36"/>
      <c r="I181" s="36"/>
    </row>
    <row r="182" spans="1:9" s="9" customFormat="1" ht="26">
      <c r="A182" s="42">
        <f t="shared" si="3"/>
        <v>173</v>
      </c>
      <c r="B182" s="12" t="s">
        <v>312</v>
      </c>
      <c r="C182" s="12" t="s">
        <v>364</v>
      </c>
      <c r="D182" s="44" t="s">
        <v>59</v>
      </c>
      <c r="E182" s="65">
        <v>2</v>
      </c>
      <c r="F182" s="20"/>
      <c r="G182" s="20"/>
      <c r="H182" s="36"/>
      <c r="I182" s="36"/>
    </row>
    <row r="183" spans="1:9" s="9" customFormat="1">
      <c r="A183" s="42">
        <f t="shared" si="3"/>
        <v>174</v>
      </c>
      <c r="B183" s="12" t="s">
        <v>125</v>
      </c>
      <c r="C183" s="46" t="s">
        <v>365</v>
      </c>
      <c r="D183" s="44" t="s">
        <v>59</v>
      </c>
      <c r="E183" s="65">
        <v>1</v>
      </c>
      <c r="F183" s="20"/>
      <c r="G183" s="20"/>
      <c r="H183" s="36"/>
      <c r="I183" s="36"/>
    </row>
    <row r="184" spans="1:9" s="9" customFormat="1" ht="26">
      <c r="A184" s="42">
        <f t="shared" si="3"/>
        <v>175</v>
      </c>
      <c r="B184" s="12" t="s">
        <v>285</v>
      </c>
      <c r="C184" s="46" t="s">
        <v>564</v>
      </c>
      <c r="D184" s="44" t="s">
        <v>59</v>
      </c>
      <c r="E184" s="65">
        <v>4</v>
      </c>
      <c r="F184" s="20"/>
      <c r="G184" s="20"/>
      <c r="H184" s="36"/>
      <c r="I184" s="36"/>
    </row>
    <row r="185" spans="1:9" s="9" customFormat="1" ht="26">
      <c r="A185" s="42">
        <f t="shared" si="3"/>
        <v>176</v>
      </c>
      <c r="B185" s="12" t="s">
        <v>73</v>
      </c>
      <c r="C185" s="46" t="s">
        <v>565</v>
      </c>
      <c r="D185" s="44" t="s">
        <v>59</v>
      </c>
      <c r="E185" s="65">
        <v>13</v>
      </c>
      <c r="F185" s="20"/>
      <c r="G185" s="20"/>
      <c r="H185" s="36"/>
      <c r="I185" s="36"/>
    </row>
    <row r="186" spans="1:9" s="9" customFormat="1">
      <c r="A186" s="42">
        <f t="shared" si="3"/>
        <v>177</v>
      </c>
      <c r="B186" s="12" t="s">
        <v>411</v>
      </c>
      <c r="C186" s="46" t="s">
        <v>412</v>
      </c>
      <c r="D186" s="44" t="s">
        <v>59</v>
      </c>
      <c r="E186" s="65">
        <v>14</v>
      </c>
      <c r="F186" s="20"/>
      <c r="G186" s="20"/>
      <c r="H186" s="36"/>
      <c r="I186" s="36"/>
    </row>
    <row r="187" spans="1:9" s="9" customFormat="1" ht="26">
      <c r="A187" s="42">
        <f t="shared" si="3"/>
        <v>178</v>
      </c>
      <c r="B187" s="12" t="s">
        <v>450</v>
      </c>
      <c r="C187" s="46" t="s">
        <v>623</v>
      </c>
      <c r="D187" s="44" t="s">
        <v>59</v>
      </c>
      <c r="E187" s="65">
        <v>13</v>
      </c>
      <c r="F187" s="20"/>
      <c r="G187" s="20"/>
      <c r="H187" s="36"/>
      <c r="I187" s="36"/>
    </row>
    <row r="188" spans="1:9" s="9" customFormat="1" ht="26">
      <c r="A188" s="42">
        <f t="shared" si="3"/>
        <v>179</v>
      </c>
      <c r="B188" s="12" t="s">
        <v>74</v>
      </c>
      <c r="C188" s="46" t="s">
        <v>566</v>
      </c>
      <c r="D188" s="44" t="s">
        <v>59</v>
      </c>
      <c r="E188" s="65">
        <v>2</v>
      </c>
      <c r="F188" s="20"/>
      <c r="G188" s="20"/>
      <c r="H188" s="36"/>
      <c r="I188" s="36"/>
    </row>
    <row r="189" spans="1:9" s="9" customFormat="1" ht="26">
      <c r="A189" s="42">
        <f t="shared" si="3"/>
        <v>180</v>
      </c>
      <c r="B189" s="12" t="s">
        <v>75</v>
      </c>
      <c r="C189" s="46" t="s">
        <v>567</v>
      </c>
      <c r="D189" s="44" t="s">
        <v>59</v>
      </c>
      <c r="E189" s="65">
        <v>4</v>
      </c>
      <c r="F189" s="20"/>
      <c r="G189" s="20"/>
      <c r="H189" s="36"/>
      <c r="I189" s="36"/>
    </row>
    <row r="190" spans="1:9" s="9" customFormat="1" ht="26">
      <c r="A190" s="42">
        <f t="shared" si="3"/>
        <v>181</v>
      </c>
      <c r="B190" s="12" t="s">
        <v>316</v>
      </c>
      <c r="C190" s="46" t="s">
        <v>367</v>
      </c>
      <c r="D190" s="44" t="s">
        <v>59</v>
      </c>
      <c r="E190" s="65">
        <v>2</v>
      </c>
      <c r="F190" s="20"/>
      <c r="G190" s="20"/>
      <c r="H190" s="36"/>
      <c r="I190" s="36"/>
    </row>
    <row r="191" spans="1:9" s="9" customFormat="1" ht="26">
      <c r="A191" s="42">
        <f t="shared" si="3"/>
        <v>182</v>
      </c>
      <c r="B191" s="12" t="s">
        <v>314</v>
      </c>
      <c r="C191" s="46" t="s">
        <v>362</v>
      </c>
      <c r="D191" s="44" t="s">
        <v>58</v>
      </c>
      <c r="E191" s="65">
        <v>3</v>
      </c>
      <c r="F191" s="24"/>
      <c r="G191" s="20"/>
      <c r="H191" s="36"/>
      <c r="I191" s="36"/>
    </row>
    <row r="192" spans="1:9" s="9" customFormat="1" ht="26">
      <c r="A192" s="42">
        <f t="shared" si="3"/>
        <v>183</v>
      </c>
      <c r="B192" s="12" t="s">
        <v>315</v>
      </c>
      <c r="C192" s="46" t="s">
        <v>362</v>
      </c>
      <c r="D192" s="44" t="s">
        <v>58</v>
      </c>
      <c r="E192" s="65">
        <v>3</v>
      </c>
      <c r="F192" s="24"/>
      <c r="G192" s="20"/>
      <c r="H192" s="36"/>
      <c r="I192" s="36"/>
    </row>
    <row r="193" spans="1:9" s="9" customFormat="1" ht="26">
      <c r="A193" s="42">
        <f t="shared" si="3"/>
        <v>184</v>
      </c>
      <c r="B193" s="12" t="s">
        <v>313</v>
      </c>
      <c r="C193" s="46" t="s">
        <v>362</v>
      </c>
      <c r="D193" s="44" t="s">
        <v>58</v>
      </c>
      <c r="E193" s="65">
        <v>3</v>
      </c>
      <c r="F193" s="23"/>
      <c r="G193" s="20"/>
      <c r="H193" s="36"/>
      <c r="I193" s="36"/>
    </row>
    <row r="194" spans="1:9" s="9" customFormat="1" ht="26">
      <c r="A194" s="42">
        <f t="shared" si="3"/>
        <v>185</v>
      </c>
      <c r="B194" s="12" t="s">
        <v>78</v>
      </c>
      <c r="C194" s="46" t="s">
        <v>568</v>
      </c>
      <c r="D194" s="44" t="s">
        <v>59</v>
      </c>
      <c r="E194" s="65">
        <v>8</v>
      </c>
      <c r="F194" s="23"/>
      <c r="G194" s="20"/>
      <c r="H194" s="36"/>
      <c r="I194" s="36"/>
    </row>
    <row r="195" spans="1:9" s="9" customFormat="1" ht="39">
      <c r="A195" s="42">
        <f t="shared" si="3"/>
        <v>186</v>
      </c>
      <c r="B195" s="12" t="s">
        <v>79</v>
      </c>
      <c r="C195" s="46" t="s">
        <v>569</v>
      </c>
      <c r="D195" s="44" t="s">
        <v>59</v>
      </c>
      <c r="E195" s="65">
        <v>1</v>
      </c>
      <c r="F195" s="23"/>
      <c r="G195" s="20"/>
      <c r="H195" s="36"/>
      <c r="I195" s="36"/>
    </row>
    <row r="196" spans="1:9" s="9" customFormat="1" ht="39">
      <c r="A196" s="42">
        <f t="shared" si="3"/>
        <v>187</v>
      </c>
      <c r="B196" s="12" t="s">
        <v>80</v>
      </c>
      <c r="C196" s="46" t="s">
        <v>570</v>
      </c>
      <c r="D196" s="44" t="s">
        <v>59</v>
      </c>
      <c r="E196" s="65">
        <v>1</v>
      </c>
      <c r="F196" s="23"/>
      <c r="G196" s="20"/>
      <c r="H196" s="36"/>
      <c r="I196" s="36"/>
    </row>
    <row r="197" spans="1:9" s="9" customFormat="1" ht="39">
      <c r="A197" s="42">
        <f t="shared" si="3"/>
        <v>188</v>
      </c>
      <c r="B197" s="46" t="s">
        <v>227</v>
      </c>
      <c r="C197" s="46" t="s">
        <v>610</v>
      </c>
      <c r="D197" s="44" t="s">
        <v>58</v>
      </c>
      <c r="E197" s="65">
        <v>5</v>
      </c>
      <c r="F197" s="25"/>
      <c r="G197" s="20"/>
      <c r="H197" s="36"/>
      <c r="I197" s="36"/>
    </row>
    <row r="198" spans="1:9" s="9" customFormat="1" ht="26">
      <c r="A198" s="42">
        <f t="shared" si="3"/>
        <v>189</v>
      </c>
      <c r="B198" s="12" t="s">
        <v>86</v>
      </c>
      <c r="C198" s="46" t="s">
        <v>583</v>
      </c>
      <c r="D198" s="44" t="s">
        <v>59</v>
      </c>
      <c r="E198" s="65">
        <v>1</v>
      </c>
      <c r="F198" s="20"/>
      <c r="G198" s="20"/>
      <c r="H198" s="36"/>
      <c r="I198" s="36"/>
    </row>
    <row r="199" spans="1:9" s="9" customFormat="1" ht="26">
      <c r="A199" s="42">
        <f t="shared" si="3"/>
        <v>190</v>
      </c>
      <c r="B199" s="12" t="s">
        <v>87</v>
      </c>
      <c r="C199" s="46" t="s">
        <v>584</v>
      </c>
      <c r="D199" s="44" t="s">
        <v>59</v>
      </c>
      <c r="E199" s="65">
        <v>1</v>
      </c>
      <c r="F199" s="20"/>
      <c r="G199" s="20"/>
      <c r="H199" s="36"/>
      <c r="I199" s="36"/>
    </row>
    <row r="200" spans="1:9" s="9" customFormat="1" ht="26">
      <c r="A200" s="42">
        <f t="shared" si="3"/>
        <v>191</v>
      </c>
      <c r="B200" s="12" t="s">
        <v>64</v>
      </c>
      <c r="C200" s="46" t="s">
        <v>577</v>
      </c>
      <c r="D200" s="44" t="s">
        <v>59</v>
      </c>
      <c r="E200" s="65">
        <v>10</v>
      </c>
      <c r="F200" s="20"/>
      <c r="G200" s="20"/>
      <c r="H200" s="36"/>
      <c r="I200" s="36"/>
    </row>
    <row r="201" spans="1:9" s="9" customFormat="1" ht="26">
      <c r="A201" s="42">
        <f t="shared" si="3"/>
        <v>192</v>
      </c>
      <c r="B201" s="12" t="s">
        <v>443</v>
      </c>
      <c r="C201" s="46" t="s">
        <v>541</v>
      </c>
      <c r="D201" s="44" t="s">
        <v>59</v>
      </c>
      <c r="E201" s="65">
        <v>2</v>
      </c>
      <c r="F201" s="20"/>
      <c r="G201" s="20"/>
      <c r="H201" s="36"/>
      <c r="I201" s="36"/>
    </row>
    <row r="202" spans="1:9" s="9" customFormat="1" ht="26">
      <c r="A202" s="42">
        <f t="shared" si="3"/>
        <v>193</v>
      </c>
      <c r="B202" s="12" t="s">
        <v>444</v>
      </c>
      <c r="C202" s="46" t="s">
        <v>542</v>
      </c>
      <c r="D202" s="44" t="s">
        <v>59</v>
      </c>
      <c r="E202" s="65">
        <v>2</v>
      </c>
      <c r="F202" s="20"/>
      <c r="G202" s="20"/>
      <c r="H202" s="36"/>
      <c r="I202" s="36"/>
    </row>
    <row r="203" spans="1:9" s="9" customFormat="1" ht="26">
      <c r="A203" s="42">
        <f t="shared" si="3"/>
        <v>194</v>
      </c>
      <c r="B203" s="12" t="s">
        <v>445</v>
      </c>
      <c r="C203" s="46" t="s">
        <v>542</v>
      </c>
      <c r="D203" s="44" t="s">
        <v>59</v>
      </c>
      <c r="E203" s="65">
        <v>2</v>
      </c>
      <c r="F203" s="20"/>
      <c r="G203" s="20"/>
      <c r="H203" s="36"/>
      <c r="I203" s="36"/>
    </row>
    <row r="204" spans="1:9" s="9" customFormat="1" ht="26">
      <c r="A204" s="42">
        <f t="shared" si="3"/>
        <v>195</v>
      </c>
      <c r="B204" s="12" t="s">
        <v>446</v>
      </c>
      <c r="C204" s="46" t="s">
        <v>542</v>
      </c>
      <c r="D204" s="44" t="s">
        <v>59</v>
      </c>
      <c r="E204" s="65">
        <v>2</v>
      </c>
      <c r="F204" s="20"/>
      <c r="G204" s="20"/>
      <c r="H204" s="36"/>
      <c r="I204" s="36"/>
    </row>
    <row r="205" spans="1:9" s="9" customFormat="1">
      <c r="A205" s="42">
        <f t="shared" si="3"/>
        <v>196</v>
      </c>
      <c r="B205" s="12" t="s">
        <v>148</v>
      </c>
      <c r="C205" s="46" t="s">
        <v>366</v>
      </c>
      <c r="D205" s="44" t="s">
        <v>59</v>
      </c>
      <c r="E205" s="65">
        <v>3</v>
      </c>
      <c r="F205" s="20"/>
      <c r="G205" s="20"/>
      <c r="H205" s="36"/>
      <c r="I205" s="36"/>
    </row>
    <row r="206" spans="1:9" s="9" customFormat="1" ht="26">
      <c r="A206" s="42">
        <f t="shared" si="3"/>
        <v>197</v>
      </c>
      <c r="B206" s="12" t="s">
        <v>76</v>
      </c>
      <c r="C206" s="46" t="s">
        <v>578</v>
      </c>
      <c r="D206" s="44" t="s">
        <v>59</v>
      </c>
      <c r="E206" s="65">
        <v>7.5</v>
      </c>
      <c r="F206" s="20"/>
      <c r="G206" s="20"/>
      <c r="H206" s="36"/>
      <c r="I206" s="36"/>
    </row>
    <row r="207" spans="1:9" s="9" customFormat="1" ht="39">
      <c r="A207" s="42">
        <f t="shared" si="3"/>
        <v>198</v>
      </c>
      <c r="B207" s="12" t="s">
        <v>121</v>
      </c>
      <c r="C207" s="46" t="s">
        <v>579</v>
      </c>
      <c r="D207" s="44" t="s">
        <v>58</v>
      </c>
      <c r="E207" s="65">
        <v>6</v>
      </c>
      <c r="F207" s="20"/>
      <c r="G207" s="20"/>
      <c r="H207" s="36"/>
      <c r="I207" s="36"/>
    </row>
    <row r="208" spans="1:9" s="9" customFormat="1" ht="26">
      <c r="A208" s="42">
        <f t="shared" si="3"/>
        <v>199</v>
      </c>
      <c r="B208" s="12" t="s">
        <v>23</v>
      </c>
      <c r="C208" s="46" t="s">
        <v>580</v>
      </c>
      <c r="D208" s="44" t="s">
        <v>59</v>
      </c>
      <c r="E208" s="65">
        <v>8</v>
      </c>
      <c r="F208" s="20"/>
      <c r="G208" s="20"/>
      <c r="H208" s="36"/>
      <c r="I208" s="36"/>
    </row>
    <row r="209" spans="1:9" s="9" customFormat="1" ht="26">
      <c r="A209" s="42">
        <f t="shared" si="3"/>
        <v>200</v>
      </c>
      <c r="B209" s="12" t="s">
        <v>77</v>
      </c>
      <c r="C209" s="46" t="s">
        <v>581</v>
      </c>
      <c r="D209" s="44" t="s">
        <v>59</v>
      </c>
      <c r="E209" s="65">
        <v>2</v>
      </c>
      <c r="F209" s="20"/>
      <c r="G209" s="20"/>
      <c r="H209" s="36"/>
      <c r="I209" s="36"/>
    </row>
    <row r="210" spans="1:9" s="9" customFormat="1" ht="26">
      <c r="A210" s="42">
        <f t="shared" si="3"/>
        <v>201</v>
      </c>
      <c r="B210" s="12" t="s">
        <v>304</v>
      </c>
      <c r="C210" s="46" t="s">
        <v>359</v>
      </c>
      <c r="D210" s="44" t="s">
        <v>59</v>
      </c>
      <c r="E210" s="65">
        <v>5</v>
      </c>
      <c r="F210" s="20"/>
      <c r="G210" s="20"/>
      <c r="H210" s="36"/>
      <c r="I210" s="36"/>
    </row>
    <row r="211" spans="1:9" s="9" customFormat="1" ht="26">
      <c r="A211" s="42">
        <f t="shared" si="3"/>
        <v>202</v>
      </c>
      <c r="B211" s="12" t="s">
        <v>81</v>
      </c>
      <c r="C211" s="46" t="s">
        <v>571</v>
      </c>
      <c r="D211" s="44" t="s">
        <v>59</v>
      </c>
      <c r="E211" s="65">
        <v>2</v>
      </c>
      <c r="F211" s="20"/>
      <c r="G211" s="20"/>
      <c r="H211" s="36"/>
      <c r="I211" s="36"/>
    </row>
    <row r="212" spans="1:9" s="9" customFormat="1" ht="26">
      <c r="A212" s="42">
        <f t="shared" si="3"/>
        <v>203</v>
      </c>
      <c r="B212" s="12" t="s">
        <v>82</v>
      </c>
      <c r="C212" s="46" t="s">
        <v>572</v>
      </c>
      <c r="D212" s="44" t="s">
        <v>59</v>
      </c>
      <c r="E212" s="65">
        <v>2</v>
      </c>
      <c r="F212" s="20"/>
      <c r="G212" s="20"/>
      <c r="H212" s="36"/>
      <c r="I212" s="36"/>
    </row>
    <row r="213" spans="1:9" s="9" customFormat="1" ht="26">
      <c r="A213" s="42">
        <f t="shared" si="3"/>
        <v>204</v>
      </c>
      <c r="B213" s="12" t="s">
        <v>83</v>
      </c>
      <c r="C213" s="46" t="s">
        <v>573</v>
      </c>
      <c r="D213" s="44" t="s">
        <v>59</v>
      </c>
      <c r="E213" s="65">
        <v>2</v>
      </c>
      <c r="F213" s="20"/>
      <c r="G213" s="20"/>
      <c r="H213" s="36"/>
      <c r="I213" s="36"/>
    </row>
    <row r="214" spans="1:9" s="9" customFormat="1" ht="26">
      <c r="A214" s="42">
        <f t="shared" si="3"/>
        <v>205</v>
      </c>
      <c r="B214" s="12" t="s">
        <v>84</v>
      </c>
      <c r="C214" s="46" t="s">
        <v>574</v>
      </c>
      <c r="D214" s="44" t="s">
        <v>59</v>
      </c>
      <c r="E214" s="65">
        <v>10</v>
      </c>
      <c r="F214" s="20"/>
      <c r="G214" s="20"/>
      <c r="H214" s="36"/>
      <c r="I214" s="36"/>
    </row>
    <row r="215" spans="1:9" s="9" customFormat="1" ht="26">
      <c r="A215" s="42">
        <f t="shared" si="3"/>
        <v>206</v>
      </c>
      <c r="B215" s="12" t="s">
        <v>85</v>
      </c>
      <c r="C215" s="46" t="s">
        <v>575</v>
      </c>
      <c r="D215" s="44" t="s">
        <v>59</v>
      </c>
      <c r="E215" s="65">
        <v>1</v>
      </c>
      <c r="F215" s="20"/>
      <c r="G215" s="20"/>
      <c r="H215" s="36"/>
      <c r="I215" s="36"/>
    </row>
    <row r="216" spans="1:9" s="9" customFormat="1" ht="39">
      <c r="A216" s="42">
        <f t="shared" si="3"/>
        <v>207</v>
      </c>
      <c r="B216" s="12" t="s">
        <v>305</v>
      </c>
      <c r="C216" s="46" t="s">
        <v>576</v>
      </c>
      <c r="D216" s="44" t="s">
        <v>37</v>
      </c>
      <c r="E216" s="65">
        <v>20</v>
      </c>
      <c r="F216" s="20"/>
      <c r="G216" s="20"/>
      <c r="H216" s="36"/>
      <c r="I216" s="36"/>
    </row>
    <row r="217" spans="1:9" s="9" customFormat="1" ht="26">
      <c r="A217" s="42">
        <f t="shared" si="3"/>
        <v>208</v>
      </c>
      <c r="B217" s="12" t="s">
        <v>149</v>
      </c>
      <c r="C217" s="46" t="s">
        <v>582</v>
      </c>
      <c r="D217" s="44" t="s">
        <v>59</v>
      </c>
      <c r="E217" s="65">
        <v>12</v>
      </c>
      <c r="F217" s="20"/>
      <c r="G217" s="20"/>
      <c r="H217" s="36"/>
      <c r="I217" s="36"/>
    </row>
    <row r="218" spans="1:9" s="11" customFormat="1" ht="15.75" customHeight="1">
      <c r="A218" s="6"/>
      <c r="B218" s="71" t="s">
        <v>792</v>
      </c>
      <c r="C218" s="71"/>
      <c r="D218" s="71"/>
      <c r="E218" s="72"/>
      <c r="F218" s="26"/>
      <c r="G218" s="26"/>
      <c r="H218" s="37"/>
      <c r="I218" s="37"/>
    </row>
    <row r="219" spans="1:9" s="9" customFormat="1" ht="26">
      <c r="A219" s="42">
        <f>ROW()-10</f>
        <v>209</v>
      </c>
      <c r="B219" s="12" t="s">
        <v>245</v>
      </c>
      <c r="C219" s="46" t="s">
        <v>589</v>
      </c>
      <c r="D219" s="44" t="s">
        <v>59</v>
      </c>
      <c r="E219" s="65">
        <v>29</v>
      </c>
      <c r="F219" s="20"/>
      <c r="G219" s="20"/>
      <c r="H219" s="36"/>
      <c r="I219" s="36"/>
    </row>
    <row r="220" spans="1:9" s="9" customFormat="1" ht="26">
      <c r="A220" s="42">
        <f t="shared" ref="A220:A259" si="4">ROW()-10</f>
        <v>210</v>
      </c>
      <c r="B220" s="12" t="s">
        <v>246</v>
      </c>
      <c r="C220" s="46" t="s">
        <v>591</v>
      </c>
      <c r="D220" s="44" t="s">
        <v>59</v>
      </c>
      <c r="E220" s="65">
        <v>3</v>
      </c>
      <c r="F220" s="20"/>
      <c r="G220" s="20"/>
      <c r="H220" s="36"/>
      <c r="I220" s="36"/>
    </row>
    <row r="221" spans="1:9" s="9" customFormat="1" ht="26">
      <c r="A221" s="42">
        <f t="shared" si="4"/>
        <v>211</v>
      </c>
      <c r="B221" s="12" t="s">
        <v>247</v>
      </c>
      <c r="C221" s="46" t="s">
        <v>609</v>
      </c>
      <c r="D221" s="44" t="s">
        <v>59</v>
      </c>
      <c r="E221" s="65">
        <v>2</v>
      </c>
      <c r="F221" s="20"/>
      <c r="G221" s="20"/>
      <c r="H221" s="36"/>
      <c r="I221" s="36"/>
    </row>
    <row r="222" spans="1:9" s="9" customFormat="1" ht="26">
      <c r="A222" s="42">
        <f t="shared" si="4"/>
        <v>212</v>
      </c>
      <c r="B222" s="12" t="s">
        <v>248</v>
      </c>
      <c r="C222" s="46" t="s">
        <v>642</v>
      </c>
      <c r="D222" s="44" t="s">
        <v>59</v>
      </c>
      <c r="E222" s="65">
        <v>4</v>
      </c>
      <c r="F222" s="20"/>
      <c r="G222" s="20"/>
      <c r="H222" s="36"/>
      <c r="I222" s="36"/>
    </row>
    <row r="223" spans="1:9" s="9" customFormat="1" ht="26">
      <c r="A223" s="42">
        <f t="shared" si="4"/>
        <v>213</v>
      </c>
      <c r="B223" s="12" t="s">
        <v>249</v>
      </c>
      <c r="C223" s="46" t="s">
        <v>588</v>
      </c>
      <c r="D223" s="44" t="s">
        <v>59</v>
      </c>
      <c r="E223" s="65">
        <v>7</v>
      </c>
      <c r="F223" s="20"/>
      <c r="G223" s="20"/>
      <c r="H223" s="36"/>
      <c r="I223" s="36"/>
    </row>
    <row r="224" spans="1:9" s="9" customFormat="1" ht="26">
      <c r="A224" s="42">
        <f t="shared" si="4"/>
        <v>214</v>
      </c>
      <c r="B224" s="12" t="s">
        <v>250</v>
      </c>
      <c r="C224" s="46" t="s">
        <v>590</v>
      </c>
      <c r="D224" s="44" t="s">
        <v>59</v>
      </c>
      <c r="E224" s="65">
        <v>29</v>
      </c>
      <c r="F224" s="20"/>
      <c r="G224" s="20"/>
      <c r="H224" s="36"/>
      <c r="I224" s="36"/>
    </row>
    <row r="225" spans="1:9" s="9" customFormat="1" ht="26">
      <c r="A225" s="42">
        <f t="shared" si="4"/>
        <v>215</v>
      </c>
      <c r="B225" s="12" t="s">
        <v>251</v>
      </c>
      <c r="C225" s="46" t="s">
        <v>592</v>
      </c>
      <c r="D225" s="44" t="s">
        <v>59</v>
      </c>
      <c r="E225" s="65">
        <v>14</v>
      </c>
      <c r="F225" s="20"/>
      <c r="G225" s="20"/>
      <c r="H225" s="36"/>
      <c r="I225" s="36"/>
    </row>
    <row r="226" spans="1:9" s="9" customFormat="1" ht="26">
      <c r="A226" s="42">
        <f t="shared" si="4"/>
        <v>216</v>
      </c>
      <c r="B226" s="12" t="s">
        <v>252</v>
      </c>
      <c r="C226" s="46" t="s">
        <v>593</v>
      </c>
      <c r="D226" s="44" t="s">
        <v>59</v>
      </c>
      <c r="E226" s="65">
        <v>2</v>
      </c>
      <c r="F226" s="20"/>
      <c r="G226" s="20"/>
      <c r="H226" s="36"/>
      <c r="I226" s="36"/>
    </row>
    <row r="227" spans="1:9" s="9" customFormat="1" ht="26">
      <c r="A227" s="42">
        <f t="shared" si="4"/>
        <v>217</v>
      </c>
      <c r="B227" s="12" t="s">
        <v>253</v>
      </c>
      <c r="C227" s="46" t="s">
        <v>651</v>
      </c>
      <c r="D227" s="44" t="s">
        <v>59</v>
      </c>
      <c r="E227" s="65">
        <v>12</v>
      </c>
      <c r="F227" s="20"/>
      <c r="G227" s="20"/>
      <c r="H227" s="36"/>
      <c r="I227" s="36"/>
    </row>
    <row r="228" spans="1:9" s="9" customFormat="1" ht="26">
      <c r="A228" s="42">
        <f t="shared" si="4"/>
        <v>218</v>
      </c>
      <c r="B228" s="12" t="s">
        <v>66</v>
      </c>
      <c r="C228" s="46" t="s">
        <v>594</v>
      </c>
      <c r="D228" s="44" t="s">
        <v>59</v>
      </c>
      <c r="E228" s="65">
        <v>8</v>
      </c>
      <c r="F228" s="20"/>
      <c r="G228" s="20"/>
      <c r="H228" s="36"/>
      <c r="I228" s="36"/>
    </row>
    <row r="229" spans="1:9" s="9" customFormat="1" ht="26">
      <c r="A229" s="42">
        <f t="shared" si="4"/>
        <v>219</v>
      </c>
      <c r="B229" s="12" t="s">
        <v>254</v>
      </c>
      <c r="C229" s="46" t="s">
        <v>595</v>
      </c>
      <c r="D229" s="44" t="s">
        <v>59</v>
      </c>
      <c r="E229" s="65">
        <v>3</v>
      </c>
      <c r="F229" s="20"/>
      <c r="G229" s="20"/>
      <c r="H229" s="36"/>
      <c r="I229" s="36"/>
    </row>
    <row r="230" spans="1:9" s="9" customFormat="1" ht="26">
      <c r="A230" s="42">
        <f t="shared" si="4"/>
        <v>220</v>
      </c>
      <c r="B230" s="12" t="s">
        <v>255</v>
      </c>
      <c r="C230" s="46" t="s">
        <v>596</v>
      </c>
      <c r="D230" s="44" t="s">
        <v>59</v>
      </c>
      <c r="E230" s="65">
        <v>2</v>
      </c>
      <c r="F230" s="20"/>
      <c r="G230" s="20"/>
      <c r="H230" s="36"/>
      <c r="I230" s="36"/>
    </row>
    <row r="231" spans="1:9" s="9" customFormat="1" ht="26">
      <c r="A231" s="42">
        <f t="shared" si="4"/>
        <v>221</v>
      </c>
      <c r="B231" s="12" t="s">
        <v>256</v>
      </c>
      <c r="C231" s="46" t="s">
        <v>625</v>
      </c>
      <c r="D231" s="44" t="s">
        <v>59</v>
      </c>
      <c r="E231" s="65">
        <v>32</v>
      </c>
      <c r="F231" s="20"/>
      <c r="G231" s="20"/>
      <c r="H231" s="36"/>
      <c r="I231" s="36"/>
    </row>
    <row r="232" spans="1:9" s="9" customFormat="1" ht="26">
      <c r="A232" s="42">
        <f t="shared" si="4"/>
        <v>222</v>
      </c>
      <c r="B232" s="46" t="s">
        <v>257</v>
      </c>
      <c r="C232" s="46" t="s">
        <v>597</v>
      </c>
      <c r="D232" s="44" t="s">
        <v>59</v>
      </c>
      <c r="E232" s="65">
        <v>8</v>
      </c>
      <c r="F232" s="20"/>
      <c r="G232" s="20"/>
      <c r="H232" s="36"/>
      <c r="I232" s="36"/>
    </row>
    <row r="233" spans="1:9" s="9" customFormat="1" ht="39">
      <c r="A233" s="42">
        <f t="shared" si="4"/>
        <v>223</v>
      </c>
      <c r="B233" s="12" t="s">
        <v>598</v>
      </c>
      <c r="C233" s="46" t="s">
        <v>658</v>
      </c>
      <c r="D233" s="44" t="s">
        <v>59</v>
      </c>
      <c r="E233" s="65">
        <v>24</v>
      </c>
      <c r="F233" s="20"/>
      <c r="G233" s="20"/>
      <c r="H233" s="36"/>
      <c r="I233" s="36"/>
    </row>
    <row r="234" spans="1:9" s="9" customFormat="1" ht="26">
      <c r="A234" s="42">
        <f t="shared" si="4"/>
        <v>224</v>
      </c>
      <c r="B234" s="12" t="s">
        <v>258</v>
      </c>
      <c r="C234" s="46" t="s">
        <v>599</v>
      </c>
      <c r="D234" s="44" t="s">
        <v>59</v>
      </c>
      <c r="E234" s="65">
        <v>3</v>
      </c>
      <c r="F234" s="20"/>
      <c r="G234" s="20"/>
      <c r="H234" s="36"/>
      <c r="I234" s="36"/>
    </row>
    <row r="235" spans="1:9" s="9" customFormat="1" ht="26">
      <c r="A235" s="42">
        <f t="shared" si="4"/>
        <v>225</v>
      </c>
      <c r="B235" s="12" t="s">
        <v>259</v>
      </c>
      <c r="C235" s="46" t="s">
        <v>600</v>
      </c>
      <c r="D235" s="44" t="s">
        <v>59</v>
      </c>
      <c r="E235" s="65">
        <v>30</v>
      </c>
      <c r="F235" s="20"/>
      <c r="G235" s="20"/>
      <c r="H235" s="36"/>
      <c r="I235" s="36"/>
    </row>
    <row r="236" spans="1:9" s="9" customFormat="1" ht="26">
      <c r="A236" s="42">
        <f t="shared" si="4"/>
        <v>226</v>
      </c>
      <c r="B236" s="12" t="s">
        <v>260</v>
      </c>
      <c r="C236" s="46" t="s">
        <v>601</v>
      </c>
      <c r="D236" s="44" t="s">
        <v>59</v>
      </c>
      <c r="E236" s="65">
        <v>7</v>
      </c>
      <c r="F236" s="20"/>
      <c r="G236" s="20"/>
      <c r="H236" s="36"/>
      <c r="I236" s="36"/>
    </row>
    <row r="237" spans="1:9" s="9" customFormat="1" ht="26">
      <c r="A237" s="42">
        <f t="shared" si="4"/>
        <v>227</v>
      </c>
      <c r="B237" s="12" t="s">
        <v>77</v>
      </c>
      <c r="C237" s="46" t="s">
        <v>602</v>
      </c>
      <c r="D237" s="44" t="s">
        <v>59</v>
      </c>
      <c r="E237" s="65">
        <v>2</v>
      </c>
      <c r="F237" s="20"/>
      <c r="G237" s="20"/>
      <c r="H237" s="36"/>
      <c r="I237" s="36"/>
    </row>
    <row r="238" spans="1:9" s="9" customFormat="1" ht="26">
      <c r="A238" s="42">
        <f t="shared" si="4"/>
        <v>228</v>
      </c>
      <c r="B238" s="12" t="s">
        <v>261</v>
      </c>
      <c r="C238" s="46" t="s">
        <v>603</v>
      </c>
      <c r="D238" s="44" t="s">
        <v>59</v>
      </c>
      <c r="E238" s="65">
        <v>14</v>
      </c>
      <c r="F238" s="20"/>
      <c r="G238" s="20"/>
      <c r="H238" s="36"/>
      <c r="I238" s="36"/>
    </row>
    <row r="239" spans="1:9" s="9" customFormat="1" ht="39">
      <c r="A239" s="42">
        <f t="shared" si="4"/>
        <v>229</v>
      </c>
      <c r="B239" s="12" t="s">
        <v>262</v>
      </c>
      <c r="C239" s="46" t="s">
        <v>604</v>
      </c>
      <c r="D239" s="44" t="s">
        <v>59</v>
      </c>
      <c r="E239" s="65">
        <v>14</v>
      </c>
      <c r="F239" s="20"/>
      <c r="G239" s="20"/>
      <c r="H239" s="36"/>
      <c r="I239" s="36"/>
    </row>
    <row r="240" spans="1:9" s="9" customFormat="1" ht="39">
      <c r="A240" s="42">
        <f t="shared" si="4"/>
        <v>230</v>
      </c>
      <c r="B240" s="12" t="s">
        <v>586</v>
      </c>
      <c r="C240" s="46" t="s">
        <v>587</v>
      </c>
      <c r="D240" s="44" t="s">
        <v>59</v>
      </c>
      <c r="E240" s="65">
        <v>5</v>
      </c>
      <c r="F240" s="20"/>
      <c r="G240" s="20"/>
      <c r="H240" s="36"/>
      <c r="I240" s="36"/>
    </row>
    <row r="241" spans="1:9" s="9" customFormat="1" ht="26">
      <c r="A241" s="42">
        <f t="shared" si="4"/>
        <v>231</v>
      </c>
      <c r="B241" s="12" t="s">
        <v>263</v>
      </c>
      <c r="C241" s="46" t="s">
        <v>605</v>
      </c>
      <c r="D241" s="44" t="s">
        <v>59</v>
      </c>
      <c r="E241" s="65">
        <v>8</v>
      </c>
      <c r="F241" s="20"/>
      <c r="G241" s="20"/>
      <c r="H241" s="36"/>
      <c r="I241" s="36"/>
    </row>
    <row r="242" spans="1:9" s="9" customFormat="1" ht="26">
      <c r="A242" s="42">
        <f t="shared" si="4"/>
        <v>232</v>
      </c>
      <c r="B242" s="12" t="s">
        <v>264</v>
      </c>
      <c r="C242" s="46" t="s">
        <v>606</v>
      </c>
      <c r="D242" s="44" t="s">
        <v>59</v>
      </c>
      <c r="E242" s="65">
        <v>8</v>
      </c>
      <c r="F242" s="20"/>
      <c r="G242" s="20"/>
      <c r="H242" s="36"/>
      <c r="I242" s="36"/>
    </row>
    <row r="243" spans="1:9" s="9" customFormat="1" ht="26">
      <c r="A243" s="42">
        <f t="shared" si="4"/>
        <v>233</v>
      </c>
      <c r="B243" s="12" t="s">
        <v>341</v>
      </c>
      <c r="C243" s="46" t="s">
        <v>611</v>
      </c>
      <c r="D243" s="44" t="s">
        <v>59</v>
      </c>
      <c r="E243" s="65">
        <v>2</v>
      </c>
      <c r="F243" s="20"/>
      <c r="G243" s="20"/>
      <c r="H243" s="36"/>
      <c r="I243" s="36"/>
    </row>
    <row r="244" spans="1:9" s="9" customFormat="1">
      <c r="A244" s="42">
        <f t="shared" si="4"/>
        <v>234</v>
      </c>
      <c r="B244" s="12" t="s">
        <v>342</v>
      </c>
      <c r="C244" s="46" t="s">
        <v>389</v>
      </c>
      <c r="D244" s="44" t="s">
        <v>59</v>
      </c>
      <c r="E244" s="65">
        <v>2</v>
      </c>
      <c r="F244" s="20"/>
      <c r="G244" s="20"/>
      <c r="H244" s="36"/>
      <c r="I244" s="36"/>
    </row>
    <row r="245" spans="1:9" s="9" customFormat="1">
      <c r="A245" s="42">
        <f t="shared" si="4"/>
        <v>235</v>
      </c>
      <c r="B245" s="12" t="s">
        <v>343</v>
      </c>
      <c r="C245" s="46" t="s">
        <v>390</v>
      </c>
      <c r="D245" s="44" t="s">
        <v>59</v>
      </c>
      <c r="E245" s="65">
        <v>2</v>
      </c>
      <c r="F245" s="20"/>
      <c r="G245" s="20"/>
      <c r="H245" s="36"/>
      <c r="I245" s="36"/>
    </row>
    <row r="246" spans="1:9" s="9" customFormat="1" ht="26">
      <c r="A246" s="42">
        <f t="shared" si="4"/>
        <v>236</v>
      </c>
      <c r="B246" s="46" t="s">
        <v>344</v>
      </c>
      <c r="C246" s="46" t="s">
        <v>643</v>
      </c>
      <c r="D246" s="44" t="s">
        <v>59</v>
      </c>
      <c r="E246" s="65">
        <v>2</v>
      </c>
      <c r="F246" s="20"/>
      <c r="G246" s="20"/>
      <c r="H246" s="36"/>
      <c r="I246" s="36"/>
    </row>
    <row r="247" spans="1:9" s="9" customFormat="1" ht="26">
      <c r="A247" s="42">
        <f t="shared" si="4"/>
        <v>237</v>
      </c>
      <c r="B247" s="12" t="s">
        <v>345</v>
      </c>
      <c r="C247" s="46" t="s">
        <v>644</v>
      </c>
      <c r="D247" s="44" t="s">
        <v>59</v>
      </c>
      <c r="E247" s="65">
        <v>2</v>
      </c>
      <c r="F247" s="20"/>
      <c r="G247" s="20"/>
      <c r="H247" s="36"/>
      <c r="I247" s="36"/>
    </row>
    <row r="248" spans="1:9" s="9" customFormat="1" ht="39">
      <c r="A248" s="42">
        <f t="shared" si="4"/>
        <v>238</v>
      </c>
      <c r="B248" s="12" t="s">
        <v>275</v>
      </c>
      <c r="C248" s="46" t="s">
        <v>645</v>
      </c>
      <c r="D248" s="44" t="s">
        <v>59</v>
      </c>
      <c r="E248" s="65">
        <v>2</v>
      </c>
      <c r="F248" s="20"/>
      <c r="G248" s="20"/>
      <c r="H248" s="36"/>
      <c r="I248" s="36"/>
    </row>
    <row r="249" spans="1:9" s="9" customFormat="1" ht="39">
      <c r="A249" s="42">
        <f t="shared" si="4"/>
        <v>239</v>
      </c>
      <c r="B249" s="12" t="s">
        <v>276</v>
      </c>
      <c r="C249" s="46" t="s">
        <v>646</v>
      </c>
      <c r="D249" s="44" t="s">
        <v>59</v>
      </c>
      <c r="E249" s="65">
        <v>2</v>
      </c>
      <c r="F249" s="20"/>
      <c r="G249" s="20"/>
      <c r="H249" s="36"/>
      <c r="I249" s="36"/>
    </row>
    <row r="250" spans="1:9" s="9" customFormat="1" ht="26">
      <c r="A250" s="42">
        <f t="shared" si="4"/>
        <v>240</v>
      </c>
      <c r="B250" s="12" t="s">
        <v>277</v>
      </c>
      <c r="C250" s="46" t="s">
        <v>647</v>
      </c>
      <c r="D250" s="44" t="s">
        <v>59</v>
      </c>
      <c r="E250" s="65">
        <v>3</v>
      </c>
      <c r="F250" s="20"/>
      <c r="G250" s="20"/>
      <c r="H250" s="36"/>
      <c r="I250" s="36"/>
    </row>
    <row r="251" spans="1:9" s="9" customFormat="1" ht="26">
      <c r="A251" s="42">
        <f t="shared" si="4"/>
        <v>241</v>
      </c>
      <c r="B251" s="12" t="s">
        <v>278</v>
      </c>
      <c r="C251" s="46" t="s">
        <v>648</v>
      </c>
      <c r="D251" s="44" t="s">
        <v>59</v>
      </c>
      <c r="E251" s="65">
        <v>3</v>
      </c>
      <c r="F251" s="20"/>
      <c r="G251" s="20"/>
      <c r="H251" s="36"/>
      <c r="I251" s="36"/>
    </row>
    <row r="252" spans="1:9" s="9" customFormat="1" ht="26">
      <c r="A252" s="42">
        <f t="shared" si="4"/>
        <v>242</v>
      </c>
      <c r="B252" s="12" t="s">
        <v>624</v>
      </c>
      <c r="C252" s="46" t="s">
        <v>655</v>
      </c>
      <c r="D252" s="44" t="s">
        <v>59</v>
      </c>
      <c r="E252" s="65">
        <v>50</v>
      </c>
      <c r="F252" s="20"/>
      <c r="G252" s="20"/>
      <c r="H252" s="36"/>
      <c r="I252" s="36"/>
    </row>
    <row r="253" spans="1:9" s="9" customFormat="1" ht="26">
      <c r="A253" s="42">
        <f t="shared" si="4"/>
        <v>243</v>
      </c>
      <c r="B253" s="12" t="s">
        <v>656</v>
      </c>
      <c r="C253" s="46" t="s">
        <v>657</v>
      </c>
      <c r="D253" s="44" t="s">
        <v>59</v>
      </c>
      <c r="E253" s="65">
        <v>100</v>
      </c>
      <c r="F253" s="20"/>
      <c r="G253" s="20"/>
      <c r="H253" s="36"/>
      <c r="I253" s="36"/>
    </row>
    <row r="254" spans="1:9" s="9" customFormat="1">
      <c r="A254" s="42">
        <f t="shared" si="4"/>
        <v>244</v>
      </c>
      <c r="B254" s="12" t="s">
        <v>279</v>
      </c>
      <c r="C254" s="46" t="s">
        <v>390</v>
      </c>
      <c r="D254" s="44" t="s">
        <v>59</v>
      </c>
      <c r="E254" s="65">
        <v>10</v>
      </c>
      <c r="F254" s="20"/>
      <c r="G254" s="20"/>
      <c r="H254" s="36"/>
      <c r="I254" s="36"/>
    </row>
    <row r="255" spans="1:9" s="9" customFormat="1">
      <c r="A255" s="42">
        <f t="shared" si="4"/>
        <v>245</v>
      </c>
      <c r="B255" s="12" t="s">
        <v>280</v>
      </c>
      <c r="C255" s="46" t="s">
        <v>390</v>
      </c>
      <c r="D255" s="44" t="s">
        <v>59</v>
      </c>
      <c r="E255" s="65">
        <v>10</v>
      </c>
      <c r="F255" s="20"/>
      <c r="G255" s="20"/>
      <c r="H255" s="36"/>
      <c r="I255" s="36"/>
    </row>
    <row r="256" spans="1:9" s="9" customFormat="1" ht="26">
      <c r="A256" s="42">
        <f t="shared" si="4"/>
        <v>246</v>
      </c>
      <c r="B256" s="12" t="s">
        <v>649</v>
      </c>
      <c r="C256" s="46" t="s">
        <v>391</v>
      </c>
      <c r="D256" s="44" t="s">
        <v>59</v>
      </c>
      <c r="E256" s="65">
        <v>2</v>
      </c>
      <c r="F256" s="20"/>
      <c r="G256" s="20"/>
      <c r="H256" s="36"/>
      <c r="I256" s="36"/>
    </row>
    <row r="257" spans="1:9" s="9" customFormat="1" ht="26">
      <c r="A257" s="42">
        <f t="shared" si="4"/>
        <v>247</v>
      </c>
      <c r="B257" s="12" t="s">
        <v>650</v>
      </c>
      <c r="C257" s="46" t="s">
        <v>391</v>
      </c>
      <c r="D257" s="44" t="s">
        <v>59</v>
      </c>
      <c r="E257" s="65">
        <v>2</v>
      </c>
      <c r="F257" s="20"/>
      <c r="G257" s="20"/>
      <c r="H257" s="36"/>
      <c r="I257" s="36"/>
    </row>
    <row r="258" spans="1:9" s="9" customFormat="1" ht="39">
      <c r="A258" s="42">
        <f t="shared" si="4"/>
        <v>248</v>
      </c>
      <c r="B258" s="12" t="s">
        <v>265</v>
      </c>
      <c r="C258" s="46" t="s">
        <v>607</v>
      </c>
      <c r="D258" s="44" t="s">
        <v>59</v>
      </c>
      <c r="E258" s="65">
        <v>32</v>
      </c>
      <c r="F258" s="20"/>
      <c r="G258" s="20"/>
      <c r="H258" s="36"/>
      <c r="I258" s="36"/>
    </row>
    <row r="259" spans="1:9" s="9" customFormat="1" ht="26">
      <c r="A259" s="42">
        <f t="shared" si="4"/>
        <v>249</v>
      </c>
      <c r="B259" s="12" t="s">
        <v>266</v>
      </c>
      <c r="C259" s="46" t="s">
        <v>608</v>
      </c>
      <c r="D259" s="44" t="s">
        <v>59</v>
      </c>
      <c r="E259" s="65">
        <v>2</v>
      </c>
      <c r="F259" s="20"/>
      <c r="G259" s="20"/>
      <c r="H259" s="36"/>
      <c r="I259" s="36"/>
    </row>
    <row r="260" spans="1:9" ht="15.75" customHeight="1">
      <c r="A260" s="42"/>
      <c r="B260" s="75" t="s">
        <v>793</v>
      </c>
      <c r="C260" s="71"/>
      <c r="D260" s="71"/>
      <c r="E260" s="65"/>
      <c r="F260" s="20"/>
      <c r="G260" s="20"/>
    </row>
    <row r="261" spans="1:9" s="9" customFormat="1" ht="39">
      <c r="A261" s="42">
        <f t="shared" ref="A261:A266" si="5">ROW()-11</f>
        <v>250</v>
      </c>
      <c r="B261" s="12" t="s">
        <v>521</v>
      </c>
      <c r="C261" s="46" t="s">
        <v>523</v>
      </c>
      <c r="D261" s="44" t="s">
        <v>59</v>
      </c>
      <c r="E261" s="65">
        <v>3</v>
      </c>
      <c r="F261" s="20"/>
      <c r="G261" s="20"/>
      <c r="H261" s="36"/>
      <c r="I261" s="36"/>
    </row>
    <row r="262" spans="1:9" s="9" customFormat="1" ht="52">
      <c r="A262" s="42">
        <f t="shared" si="5"/>
        <v>251</v>
      </c>
      <c r="B262" s="12" t="s">
        <v>521</v>
      </c>
      <c r="C262" s="46" t="s">
        <v>524</v>
      </c>
      <c r="D262" s="44" t="s">
        <v>59</v>
      </c>
      <c r="E262" s="65">
        <v>10</v>
      </c>
      <c r="F262" s="20"/>
      <c r="G262" s="20"/>
      <c r="H262" s="36"/>
      <c r="I262" s="36"/>
    </row>
    <row r="263" spans="1:9" s="9" customFormat="1" ht="52">
      <c r="A263" s="42">
        <f t="shared" si="5"/>
        <v>252</v>
      </c>
      <c r="B263" s="12" t="s">
        <v>521</v>
      </c>
      <c r="C263" s="46" t="s">
        <v>525</v>
      </c>
      <c r="D263" s="44" t="s">
        <v>59</v>
      </c>
      <c r="E263" s="65">
        <v>8</v>
      </c>
      <c r="F263" s="20"/>
      <c r="G263" s="20"/>
      <c r="H263" s="36"/>
      <c r="I263" s="36"/>
    </row>
    <row r="264" spans="1:9" s="9" customFormat="1" ht="52">
      <c r="A264" s="42">
        <f t="shared" si="5"/>
        <v>253</v>
      </c>
      <c r="B264" s="12" t="s">
        <v>521</v>
      </c>
      <c r="C264" s="46" t="s">
        <v>526</v>
      </c>
      <c r="D264" s="44" t="s">
        <v>59</v>
      </c>
      <c r="E264" s="65">
        <v>9</v>
      </c>
      <c r="F264" s="20"/>
      <c r="G264" s="20"/>
      <c r="H264" s="36"/>
      <c r="I264" s="36"/>
    </row>
    <row r="265" spans="1:9" s="9" customFormat="1" ht="39">
      <c r="A265" s="42">
        <f t="shared" si="5"/>
        <v>254</v>
      </c>
      <c r="B265" s="12" t="s">
        <v>521</v>
      </c>
      <c r="C265" s="46" t="s">
        <v>527</v>
      </c>
      <c r="D265" s="44" t="s">
        <v>59</v>
      </c>
      <c r="E265" s="65">
        <v>12</v>
      </c>
      <c r="F265" s="20"/>
      <c r="G265" s="20"/>
      <c r="H265" s="36"/>
      <c r="I265" s="36"/>
    </row>
    <row r="266" spans="1:9" s="9" customFormat="1" ht="39">
      <c r="A266" s="42">
        <f t="shared" si="5"/>
        <v>255</v>
      </c>
      <c r="B266" s="12" t="s">
        <v>522</v>
      </c>
      <c r="C266" s="46" t="s">
        <v>528</v>
      </c>
      <c r="D266" s="44" t="s">
        <v>59</v>
      </c>
      <c r="E266" s="65">
        <v>5</v>
      </c>
      <c r="F266" s="20"/>
      <c r="G266" s="20"/>
      <c r="H266" s="36"/>
      <c r="I266" s="36"/>
    </row>
    <row r="267" spans="1:9">
      <c r="A267" s="42"/>
      <c r="B267" s="80" t="s">
        <v>794</v>
      </c>
      <c r="C267" s="80"/>
      <c r="D267" s="80"/>
      <c r="E267" s="65"/>
      <c r="F267" s="20"/>
      <c r="G267" s="20"/>
    </row>
    <row r="268" spans="1:9" s="9" customFormat="1" ht="39">
      <c r="A268" s="42">
        <f>ROW()-12</f>
        <v>256</v>
      </c>
      <c r="B268" s="12" t="s">
        <v>267</v>
      </c>
      <c r="C268" s="46" t="s">
        <v>368</v>
      </c>
      <c r="D268" s="44" t="s">
        <v>34</v>
      </c>
      <c r="E268" s="65">
        <v>100</v>
      </c>
      <c r="F268" s="20"/>
      <c r="G268" s="20"/>
      <c r="H268" s="36"/>
      <c r="I268" s="36"/>
    </row>
    <row r="269" spans="1:9" s="9" customFormat="1" ht="26">
      <c r="A269" s="42">
        <f>ROW()-12</f>
        <v>257</v>
      </c>
      <c r="B269" s="12" t="s">
        <v>269</v>
      </c>
      <c r="C269" s="46" t="s">
        <v>376</v>
      </c>
      <c r="D269" s="44" t="s">
        <v>59</v>
      </c>
      <c r="E269" s="65">
        <v>45</v>
      </c>
      <c r="F269" s="20"/>
      <c r="G269" s="20"/>
      <c r="H269" s="36"/>
      <c r="I269" s="36"/>
    </row>
    <row r="270" spans="1:9" s="9" customFormat="1" ht="26">
      <c r="A270" s="42">
        <f t="shared" ref="A270:A276" si="6">ROW()-12</f>
        <v>258</v>
      </c>
      <c r="B270" s="12" t="s">
        <v>802</v>
      </c>
      <c r="C270" s="46" t="s">
        <v>369</v>
      </c>
      <c r="D270" s="44" t="s">
        <v>59</v>
      </c>
      <c r="E270" s="65">
        <v>10</v>
      </c>
      <c r="F270" s="20"/>
      <c r="G270" s="20"/>
      <c r="H270" s="36"/>
      <c r="I270" s="36"/>
    </row>
    <row r="271" spans="1:9" s="9" customFormat="1" ht="26">
      <c r="A271" s="42">
        <f t="shared" si="6"/>
        <v>259</v>
      </c>
      <c r="B271" s="12" t="s">
        <v>268</v>
      </c>
      <c r="C271" s="46" t="s">
        <v>370</v>
      </c>
      <c r="D271" s="44" t="s">
        <v>59</v>
      </c>
      <c r="E271" s="65">
        <v>9</v>
      </c>
      <c r="F271" s="20"/>
      <c r="G271" s="20"/>
      <c r="H271" s="36"/>
      <c r="I271" s="36"/>
    </row>
    <row r="272" spans="1:9" s="9" customFormat="1" ht="26">
      <c r="A272" s="42">
        <f t="shared" si="6"/>
        <v>260</v>
      </c>
      <c r="B272" s="12" t="s">
        <v>270</v>
      </c>
      <c r="C272" s="46" t="s">
        <v>371</v>
      </c>
      <c r="D272" s="44" t="s">
        <v>14</v>
      </c>
      <c r="E272" s="65">
        <v>210</v>
      </c>
      <c r="F272" s="22"/>
      <c r="G272" s="20"/>
      <c r="H272" s="36"/>
      <c r="I272" s="36"/>
    </row>
    <row r="273" spans="1:9" s="9" customFormat="1" ht="39">
      <c r="A273" s="42">
        <f t="shared" si="6"/>
        <v>261</v>
      </c>
      <c r="B273" s="12" t="s">
        <v>271</v>
      </c>
      <c r="C273" s="46" t="s">
        <v>372</v>
      </c>
      <c r="D273" s="44" t="s">
        <v>59</v>
      </c>
      <c r="E273" s="65">
        <v>15</v>
      </c>
      <c r="F273" s="20"/>
      <c r="G273" s="20"/>
      <c r="H273" s="36"/>
      <c r="I273" s="36"/>
    </row>
    <row r="274" spans="1:9" s="9" customFormat="1" ht="26">
      <c r="A274" s="42">
        <f t="shared" si="6"/>
        <v>262</v>
      </c>
      <c r="B274" s="12" t="s">
        <v>273</v>
      </c>
      <c r="C274" s="46" t="s">
        <v>373</v>
      </c>
      <c r="D274" s="44" t="s">
        <v>59</v>
      </c>
      <c r="E274" s="65">
        <v>100</v>
      </c>
      <c r="F274" s="20"/>
      <c r="G274" s="20"/>
      <c r="H274" s="36"/>
      <c r="I274" s="36"/>
    </row>
    <row r="275" spans="1:9" s="9" customFormat="1" ht="26">
      <c r="A275" s="42">
        <f t="shared" si="6"/>
        <v>263</v>
      </c>
      <c r="B275" s="12" t="s">
        <v>272</v>
      </c>
      <c r="C275" s="46" t="s">
        <v>374</v>
      </c>
      <c r="D275" s="44" t="s">
        <v>59</v>
      </c>
      <c r="E275" s="65">
        <v>30</v>
      </c>
      <c r="F275" s="20"/>
      <c r="G275" s="20"/>
      <c r="H275" s="36"/>
      <c r="I275" s="36"/>
    </row>
    <row r="276" spans="1:9" s="9" customFormat="1" ht="26">
      <c r="A276" s="42">
        <f t="shared" si="6"/>
        <v>264</v>
      </c>
      <c r="B276" s="12" t="s">
        <v>274</v>
      </c>
      <c r="C276" s="46" t="s">
        <v>375</v>
      </c>
      <c r="D276" s="44" t="s">
        <v>59</v>
      </c>
      <c r="E276" s="65">
        <v>60</v>
      </c>
      <c r="F276" s="20"/>
      <c r="G276" s="20"/>
      <c r="H276" s="36"/>
      <c r="I276" s="36"/>
    </row>
    <row r="277" spans="1:9" ht="15.75" customHeight="1">
      <c r="A277" s="42"/>
      <c r="B277" s="71" t="s">
        <v>795</v>
      </c>
      <c r="C277" s="71"/>
      <c r="D277" s="71"/>
      <c r="E277" s="65"/>
      <c r="F277" s="20"/>
      <c r="G277" s="20"/>
    </row>
    <row r="278" spans="1:9" s="9" customFormat="1" ht="39">
      <c r="A278" s="42">
        <f>ROW()-13</f>
        <v>265</v>
      </c>
      <c r="B278" s="12" t="s">
        <v>395</v>
      </c>
      <c r="C278" s="46" t="s">
        <v>397</v>
      </c>
      <c r="D278" s="44" t="s">
        <v>59</v>
      </c>
      <c r="E278" s="65">
        <v>10</v>
      </c>
      <c r="F278" s="27"/>
      <c r="G278" s="27"/>
      <c r="H278" s="36"/>
      <c r="I278" s="36"/>
    </row>
    <row r="279" spans="1:9" s="9" customFormat="1" ht="78">
      <c r="A279" s="42">
        <f>ROW()-13</f>
        <v>266</v>
      </c>
      <c r="B279" s="12" t="s">
        <v>396</v>
      </c>
      <c r="C279" s="46" t="s">
        <v>398</v>
      </c>
      <c r="D279" s="44" t="s">
        <v>59</v>
      </c>
      <c r="E279" s="65">
        <v>20</v>
      </c>
      <c r="F279" s="20"/>
      <c r="G279" s="20"/>
      <c r="H279" s="36"/>
      <c r="I279" s="36"/>
    </row>
    <row r="280" spans="1:9" ht="15.75" customHeight="1">
      <c r="A280" s="42"/>
      <c r="B280" s="75" t="s">
        <v>796</v>
      </c>
      <c r="C280" s="71"/>
      <c r="D280" s="71"/>
      <c r="E280" s="65"/>
      <c r="F280" s="20"/>
      <c r="G280" s="20"/>
    </row>
    <row r="281" spans="1:9" s="9" customFormat="1" ht="26">
      <c r="A281" s="42">
        <f>ROW()-14</f>
        <v>267</v>
      </c>
      <c r="B281" s="12" t="s">
        <v>381</v>
      </c>
      <c r="C281" s="46" t="s">
        <v>377</v>
      </c>
      <c r="D281" s="44" t="s">
        <v>59</v>
      </c>
      <c r="E281" s="65">
        <v>30</v>
      </c>
      <c r="F281" s="20"/>
      <c r="G281" s="20"/>
      <c r="H281" s="36"/>
      <c r="I281" s="36"/>
    </row>
    <row r="282" spans="1:9" s="9" customFormat="1" ht="39">
      <c r="A282" s="42">
        <f>ROW()-14</f>
        <v>268</v>
      </c>
      <c r="B282" s="12" t="s">
        <v>60</v>
      </c>
      <c r="C282" s="46" t="s">
        <v>378</v>
      </c>
      <c r="D282" s="44" t="s">
        <v>59</v>
      </c>
      <c r="E282" s="65">
        <v>16</v>
      </c>
      <c r="F282" s="20"/>
      <c r="G282" s="22"/>
      <c r="H282" s="36"/>
      <c r="I282" s="36"/>
    </row>
    <row r="283" spans="1:9" s="9" customFormat="1" ht="91">
      <c r="A283" s="42">
        <f>ROW()-14</f>
        <v>269</v>
      </c>
      <c r="B283" s="12" t="s">
        <v>380</v>
      </c>
      <c r="C283" s="46" t="s">
        <v>379</v>
      </c>
      <c r="D283" s="44" t="s">
        <v>59</v>
      </c>
      <c r="E283" s="65">
        <v>100</v>
      </c>
      <c r="F283" s="20"/>
      <c r="G283" s="20"/>
      <c r="H283" s="36"/>
      <c r="I283" s="36"/>
    </row>
    <row r="284" spans="1:9" ht="15.75" customHeight="1">
      <c r="A284" s="42"/>
      <c r="B284" s="75" t="s">
        <v>797</v>
      </c>
      <c r="C284" s="71"/>
      <c r="D284" s="71"/>
      <c r="E284" s="65"/>
      <c r="F284" s="20"/>
      <c r="G284" s="20"/>
    </row>
    <row r="285" spans="1:9" s="9" customFormat="1" ht="65">
      <c r="A285" s="42">
        <f>ROW()-15</f>
        <v>270</v>
      </c>
      <c r="B285" s="12" t="s">
        <v>514</v>
      </c>
      <c r="C285" s="46" t="s">
        <v>516</v>
      </c>
      <c r="D285" s="44" t="s">
        <v>59</v>
      </c>
      <c r="E285" s="65">
        <v>40</v>
      </c>
      <c r="F285" s="22"/>
      <c r="G285" s="20"/>
      <c r="H285" s="36"/>
      <c r="I285" s="36"/>
    </row>
    <row r="286" spans="1:9" s="9" customFormat="1" ht="26">
      <c r="A286" s="42">
        <f>ROW()-15</f>
        <v>271</v>
      </c>
      <c r="B286" s="12" t="s">
        <v>130</v>
      </c>
      <c r="C286" s="46" t="s">
        <v>236</v>
      </c>
      <c r="D286" s="44" t="s">
        <v>59</v>
      </c>
      <c r="E286" s="65">
        <v>4</v>
      </c>
      <c r="F286" s="20"/>
      <c r="G286" s="20"/>
      <c r="H286" s="36"/>
      <c r="I286" s="36"/>
    </row>
    <row r="287" spans="1:9" s="9" customFormat="1">
      <c r="A287" s="42">
        <f>ROW()-15</f>
        <v>272</v>
      </c>
      <c r="B287" s="12" t="s">
        <v>147</v>
      </c>
      <c r="C287" s="46" t="s">
        <v>237</v>
      </c>
      <c r="D287" s="44" t="s">
        <v>59</v>
      </c>
      <c r="E287" s="65">
        <v>30</v>
      </c>
      <c r="F287" s="20"/>
      <c r="G287" s="20"/>
      <c r="H287" s="36"/>
      <c r="I287" s="36"/>
    </row>
    <row r="288" spans="1:9" s="9" customFormat="1" ht="39">
      <c r="A288" s="42">
        <f>ROW()-15</f>
        <v>273</v>
      </c>
      <c r="B288" s="12" t="s">
        <v>134</v>
      </c>
      <c r="C288" s="46" t="s">
        <v>515</v>
      </c>
      <c r="D288" s="44" t="s">
        <v>59</v>
      </c>
      <c r="E288" s="65">
        <v>10</v>
      </c>
      <c r="F288" s="20"/>
      <c r="G288" s="20"/>
      <c r="H288" s="36"/>
      <c r="I288" s="36"/>
    </row>
    <row r="289" spans="1:9" s="11" customFormat="1" ht="15.75" customHeight="1">
      <c r="A289" s="6"/>
      <c r="B289" s="75" t="s">
        <v>798</v>
      </c>
      <c r="C289" s="71"/>
      <c r="D289" s="71"/>
      <c r="E289" s="72"/>
      <c r="F289" s="26"/>
      <c r="G289" s="26"/>
      <c r="H289" s="37"/>
      <c r="I289" s="37"/>
    </row>
    <row r="290" spans="1:9" s="2" customFormat="1" ht="52">
      <c r="A290" s="42">
        <f t="shared" ref="A290:A295" si="7">ROW()-16</f>
        <v>274</v>
      </c>
      <c r="B290" s="12" t="s">
        <v>410</v>
      </c>
      <c r="C290" s="46" t="s">
        <v>496</v>
      </c>
      <c r="D290" s="44" t="s">
        <v>39</v>
      </c>
      <c r="E290" s="65">
        <v>1400</v>
      </c>
      <c r="F290" s="20"/>
      <c r="G290" s="20"/>
      <c r="H290" s="20"/>
      <c r="I290" s="20"/>
    </row>
    <row r="291" spans="1:9" s="2" customFormat="1" ht="65">
      <c r="A291" s="42">
        <f t="shared" si="7"/>
        <v>275</v>
      </c>
      <c r="B291" s="12" t="s">
        <v>409</v>
      </c>
      <c r="C291" s="46" t="s">
        <v>495</v>
      </c>
      <c r="D291" s="44" t="s">
        <v>39</v>
      </c>
      <c r="E291" s="65">
        <v>2000</v>
      </c>
      <c r="F291" s="22"/>
      <c r="G291" s="20"/>
      <c r="H291" s="20"/>
      <c r="I291" s="20"/>
    </row>
    <row r="292" spans="1:9" s="2" customFormat="1" ht="78">
      <c r="A292" s="42">
        <f t="shared" si="7"/>
        <v>276</v>
      </c>
      <c r="B292" s="48" t="s">
        <v>501</v>
      </c>
      <c r="C292" s="46" t="s">
        <v>636</v>
      </c>
      <c r="D292" s="44" t="s">
        <v>39</v>
      </c>
      <c r="E292" s="65">
        <v>800</v>
      </c>
      <c r="F292" s="23"/>
      <c r="G292" s="20"/>
      <c r="H292" s="20"/>
      <c r="I292" s="20"/>
    </row>
    <row r="293" spans="1:9" s="2" customFormat="1" ht="52">
      <c r="A293" s="42">
        <f t="shared" si="7"/>
        <v>277</v>
      </c>
      <c r="B293" s="12" t="s">
        <v>228</v>
      </c>
      <c r="C293" s="46" t="s">
        <v>494</v>
      </c>
      <c r="D293" s="44" t="s">
        <v>59</v>
      </c>
      <c r="E293" s="65">
        <v>24</v>
      </c>
      <c r="F293" s="20"/>
      <c r="G293" s="20"/>
      <c r="H293" s="20"/>
      <c r="I293" s="20"/>
    </row>
    <row r="294" spans="1:9" s="2" customFormat="1" ht="52">
      <c r="A294" s="42">
        <f t="shared" si="7"/>
        <v>278</v>
      </c>
      <c r="B294" s="12" t="s">
        <v>230</v>
      </c>
      <c r="C294" s="46" t="s">
        <v>493</v>
      </c>
      <c r="D294" s="44" t="s">
        <v>39</v>
      </c>
      <c r="E294" s="65">
        <v>70</v>
      </c>
      <c r="F294" s="23"/>
      <c r="G294" s="20"/>
      <c r="H294" s="20"/>
      <c r="I294" s="20"/>
    </row>
    <row r="295" spans="1:9" s="2" customFormat="1" ht="39">
      <c r="A295" s="42">
        <f t="shared" si="7"/>
        <v>279</v>
      </c>
      <c r="B295" s="12" t="s">
        <v>382</v>
      </c>
      <c r="C295" s="46" t="s">
        <v>500</v>
      </c>
      <c r="D295" s="44" t="s">
        <v>27</v>
      </c>
      <c r="E295" s="65">
        <v>24</v>
      </c>
      <c r="F295" s="20"/>
      <c r="G295" s="20"/>
      <c r="H295" s="20"/>
      <c r="I295" s="20"/>
    </row>
    <row r="296" spans="1:9" ht="15.75" customHeight="1">
      <c r="A296" s="42"/>
      <c r="B296" s="75" t="s">
        <v>799</v>
      </c>
      <c r="C296" s="71"/>
      <c r="D296" s="71"/>
      <c r="E296" s="65"/>
      <c r="F296" s="20"/>
      <c r="G296" s="20"/>
    </row>
    <row r="297" spans="1:9" s="2" customFormat="1" ht="65">
      <c r="A297" s="42">
        <f>ROW()-17</f>
        <v>280</v>
      </c>
      <c r="B297" s="12" t="s">
        <v>284</v>
      </c>
      <c r="C297" s="46" t="s">
        <v>498</v>
      </c>
      <c r="D297" s="44" t="s">
        <v>27</v>
      </c>
      <c r="E297" s="65">
        <v>12</v>
      </c>
      <c r="F297" s="20"/>
      <c r="G297" s="20"/>
      <c r="H297" s="20"/>
      <c r="I297" s="20"/>
    </row>
    <row r="298" spans="1:9" s="2" customFormat="1" ht="65">
      <c r="A298" s="42">
        <f>ROW()-17</f>
        <v>281</v>
      </c>
      <c r="B298" s="12" t="s">
        <v>229</v>
      </c>
      <c r="C298" s="46" t="s">
        <v>497</v>
      </c>
      <c r="D298" s="44" t="s">
        <v>39</v>
      </c>
      <c r="E298" s="65">
        <v>800</v>
      </c>
      <c r="F298" s="23"/>
      <c r="G298" s="20"/>
      <c r="H298" s="20"/>
      <c r="I298" s="20"/>
    </row>
    <row r="299" spans="1:9" s="2" customFormat="1" ht="65">
      <c r="A299" s="42">
        <f>ROW()-17</f>
        <v>282</v>
      </c>
      <c r="B299" s="12" t="s">
        <v>529</v>
      </c>
      <c r="C299" s="46" t="s">
        <v>499</v>
      </c>
      <c r="D299" s="44" t="s">
        <v>39</v>
      </c>
      <c r="E299" s="65">
        <v>100</v>
      </c>
      <c r="F299" s="23"/>
      <c r="G299" s="20"/>
      <c r="H299" s="20"/>
      <c r="I299" s="20"/>
    </row>
    <row r="300" spans="1:9" s="2" customFormat="1" ht="52">
      <c r="A300" s="42">
        <f>ROW()-17</f>
        <v>283</v>
      </c>
      <c r="B300" s="12" t="s">
        <v>530</v>
      </c>
      <c r="C300" s="46" t="s">
        <v>543</v>
      </c>
      <c r="D300" s="44" t="s">
        <v>39</v>
      </c>
      <c r="E300" s="65">
        <v>12</v>
      </c>
      <c r="F300" s="23"/>
      <c r="G300" s="20"/>
      <c r="H300" s="20"/>
      <c r="I300" s="20"/>
    </row>
    <row r="301" spans="1:9" s="2" customFormat="1" ht="52">
      <c r="A301" s="42">
        <f>ROW()-17</f>
        <v>284</v>
      </c>
      <c r="B301" s="12" t="s">
        <v>283</v>
      </c>
      <c r="C301" s="46" t="s">
        <v>544</v>
      </c>
      <c r="D301" s="44" t="s">
        <v>28</v>
      </c>
      <c r="E301" s="65">
        <v>10</v>
      </c>
      <c r="F301" s="22"/>
      <c r="G301" s="20"/>
      <c r="H301" s="20"/>
      <c r="I301" s="20"/>
    </row>
    <row r="302" spans="1:9" ht="15.75" customHeight="1">
      <c r="A302" s="42"/>
      <c r="B302" s="75" t="s">
        <v>800</v>
      </c>
      <c r="C302" s="71"/>
      <c r="D302" s="71"/>
      <c r="E302" s="65"/>
      <c r="F302" s="22"/>
      <c r="G302" s="20"/>
    </row>
    <row r="303" spans="1:9" s="2" customFormat="1" ht="52">
      <c r="A303" s="42">
        <f>ROW()-18</f>
        <v>285</v>
      </c>
      <c r="B303" s="49" t="s">
        <v>317</v>
      </c>
      <c r="C303" s="50" t="s">
        <v>637</v>
      </c>
      <c r="D303" s="51" t="s">
        <v>14</v>
      </c>
      <c r="E303" s="65">
        <v>18</v>
      </c>
      <c r="F303" s="20"/>
      <c r="G303" s="20"/>
      <c r="H303" s="20"/>
      <c r="I303" s="20"/>
    </row>
    <row r="304" spans="1:9" s="2" customFormat="1" ht="52">
      <c r="A304" s="42">
        <f t="shared" ref="A304:A310" si="8">ROW()-18</f>
        <v>286</v>
      </c>
      <c r="B304" s="49" t="s">
        <v>318</v>
      </c>
      <c r="C304" s="50" t="s">
        <v>383</v>
      </c>
      <c r="D304" s="51" t="s">
        <v>14</v>
      </c>
      <c r="E304" s="65">
        <v>9</v>
      </c>
      <c r="F304" s="23"/>
      <c r="G304" s="20"/>
      <c r="H304" s="20"/>
      <c r="I304" s="20"/>
    </row>
    <row r="305" spans="1:9" s="2" customFormat="1" ht="39">
      <c r="A305" s="42">
        <f t="shared" si="8"/>
        <v>287</v>
      </c>
      <c r="B305" s="49" t="s">
        <v>300</v>
      </c>
      <c r="C305" s="50" t="s">
        <v>387</v>
      </c>
      <c r="D305" s="51" t="s">
        <v>14</v>
      </c>
      <c r="E305" s="65">
        <v>47</v>
      </c>
      <c r="F305" s="20"/>
      <c r="G305" s="20"/>
      <c r="H305" s="20"/>
      <c r="I305" s="20"/>
    </row>
    <row r="306" spans="1:9" s="2" customFormat="1" ht="39">
      <c r="A306" s="42">
        <f t="shared" si="8"/>
        <v>288</v>
      </c>
      <c r="B306" s="49" t="s">
        <v>319</v>
      </c>
      <c r="C306" s="50" t="s">
        <v>638</v>
      </c>
      <c r="D306" s="51" t="s">
        <v>14</v>
      </c>
      <c r="E306" s="65">
        <v>35</v>
      </c>
      <c r="F306" s="20"/>
      <c r="G306" s="20"/>
      <c r="H306" s="20"/>
      <c r="I306" s="20"/>
    </row>
    <row r="307" spans="1:9" s="2" customFormat="1" ht="52">
      <c r="A307" s="42">
        <f t="shared" si="8"/>
        <v>289</v>
      </c>
      <c r="B307" s="49" t="s">
        <v>320</v>
      </c>
      <c r="C307" s="50" t="s">
        <v>778</v>
      </c>
      <c r="D307" s="51" t="s">
        <v>14</v>
      </c>
      <c r="E307" s="65">
        <v>110</v>
      </c>
      <c r="F307" s="23"/>
      <c r="G307" s="20"/>
      <c r="H307" s="20"/>
      <c r="I307" s="20"/>
    </row>
    <row r="308" spans="1:9" s="2" customFormat="1" ht="39">
      <c r="A308" s="42">
        <f t="shared" si="8"/>
        <v>290</v>
      </c>
      <c r="B308" s="50" t="s">
        <v>321</v>
      </c>
      <c r="C308" s="50" t="s">
        <v>384</v>
      </c>
      <c r="D308" s="51" t="s">
        <v>58</v>
      </c>
      <c r="E308" s="65">
        <v>14</v>
      </c>
      <c r="F308" s="23"/>
      <c r="G308" s="20"/>
      <c r="H308" s="20"/>
      <c r="I308" s="20"/>
    </row>
    <row r="309" spans="1:9" s="2" customFormat="1" ht="39">
      <c r="A309" s="42">
        <f t="shared" si="8"/>
        <v>291</v>
      </c>
      <c r="B309" s="50" t="s">
        <v>322</v>
      </c>
      <c r="C309" s="50" t="s">
        <v>385</v>
      </c>
      <c r="D309" s="51" t="s">
        <v>58</v>
      </c>
      <c r="E309" s="65">
        <v>14</v>
      </c>
      <c r="F309" s="23"/>
      <c r="G309" s="20"/>
      <c r="H309" s="20"/>
      <c r="I309" s="20"/>
    </row>
    <row r="310" spans="1:9" s="2" customFormat="1" ht="39">
      <c r="A310" s="42">
        <f t="shared" si="8"/>
        <v>292</v>
      </c>
      <c r="B310" s="50" t="s">
        <v>323</v>
      </c>
      <c r="C310" s="50" t="s">
        <v>386</v>
      </c>
      <c r="D310" s="51" t="s">
        <v>58</v>
      </c>
      <c r="E310" s="65">
        <v>14</v>
      </c>
      <c r="F310" s="23"/>
      <c r="G310" s="20"/>
      <c r="H310" s="20"/>
      <c r="I310" s="20"/>
    </row>
    <row r="311" spans="1:9" ht="24" customHeight="1">
      <c r="A311" s="42"/>
      <c r="B311" s="73" t="s">
        <v>801</v>
      </c>
      <c r="C311" s="74"/>
      <c r="D311" s="74"/>
      <c r="E311" s="65"/>
      <c r="F311" s="23"/>
      <c r="G311" s="20"/>
    </row>
    <row r="312" spans="1:9" s="2" customFormat="1" ht="91">
      <c r="A312" s="42">
        <f t="shared" ref="A312:A318" si="9">ROW()-19</f>
        <v>293</v>
      </c>
      <c r="B312" s="12" t="s">
        <v>232</v>
      </c>
      <c r="C312" s="46" t="s">
        <v>641</v>
      </c>
      <c r="D312" s="44" t="s">
        <v>59</v>
      </c>
      <c r="E312" s="65">
        <v>10</v>
      </c>
      <c r="F312" s="22"/>
      <c r="G312" s="20"/>
      <c r="H312" s="20"/>
      <c r="I312" s="20"/>
    </row>
    <row r="313" spans="1:9" s="2" customFormat="1" ht="52">
      <c r="A313" s="42">
        <f t="shared" si="9"/>
        <v>294</v>
      </c>
      <c r="B313" s="12" t="s">
        <v>233</v>
      </c>
      <c r="C313" s="46" t="s">
        <v>531</v>
      </c>
      <c r="D313" s="44" t="s">
        <v>41</v>
      </c>
      <c r="E313" s="65">
        <v>120</v>
      </c>
      <c r="F313" s="22"/>
      <c r="G313" s="20"/>
      <c r="H313" s="20"/>
      <c r="I313" s="20"/>
    </row>
    <row r="314" spans="1:9" s="2" customFormat="1" ht="52">
      <c r="A314" s="42">
        <f t="shared" si="9"/>
        <v>295</v>
      </c>
      <c r="B314" s="12" t="s">
        <v>231</v>
      </c>
      <c r="C314" s="46" t="s">
        <v>532</v>
      </c>
      <c r="D314" s="44" t="s">
        <v>41</v>
      </c>
      <c r="E314" s="65">
        <v>20</v>
      </c>
      <c r="F314" s="22"/>
      <c r="G314" s="20"/>
      <c r="H314" s="20"/>
      <c r="I314" s="20"/>
    </row>
    <row r="315" spans="1:9" s="2" customFormat="1" ht="78">
      <c r="A315" s="42">
        <f t="shared" si="9"/>
        <v>296</v>
      </c>
      <c r="B315" s="12" t="s">
        <v>234</v>
      </c>
      <c r="C315" s="46" t="s">
        <v>533</v>
      </c>
      <c r="D315" s="44" t="s">
        <v>41</v>
      </c>
      <c r="E315" s="65">
        <v>160</v>
      </c>
      <c r="F315" s="20"/>
      <c r="G315" s="20"/>
      <c r="H315" s="20"/>
      <c r="I315" s="20"/>
    </row>
    <row r="316" spans="1:9" s="1" customFormat="1" ht="26">
      <c r="A316" s="42">
        <f t="shared" si="9"/>
        <v>297</v>
      </c>
      <c r="B316" s="12" t="s">
        <v>289</v>
      </c>
      <c r="C316" s="46" t="s">
        <v>408</v>
      </c>
      <c r="D316" s="44" t="s">
        <v>7</v>
      </c>
      <c r="E316" s="65">
        <v>5</v>
      </c>
      <c r="F316" s="28"/>
      <c r="G316" s="28"/>
      <c r="H316" s="28"/>
      <c r="I316" s="28"/>
    </row>
    <row r="317" spans="1:9" s="1" customFormat="1" ht="52">
      <c r="A317" s="42">
        <f t="shared" si="9"/>
        <v>298</v>
      </c>
      <c r="B317" s="12" t="s">
        <v>290</v>
      </c>
      <c r="C317" s="46" t="s">
        <v>534</v>
      </c>
      <c r="D317" s="44" t="s">
        <v>59</v>
      </c>
      <c r="E317" s="65">
        <v>24</v>
      </c>
      <c r="F317" s="28"/>
      <c r="G317" s="28"/>
      <c r="H317" s="28"/>
      <c r="I317" s="28"/>
    </row>
    <row r="318" spans="1:9" s="1" customFormat="1" ht="52">
      <c r="A318" s="42">
        <f t="shared" si="9"/>
        <v>299</v>
      </c>
      <c r="B318" s="12" t="s">
        <v>47</v>
      </c>
      <c r="C318" s="46" t="s">
        <v>535</v>
      </c>
      <c r="D318" s="44" t="s">
        <v>59</v>
      </c>
      <c r="E318" s="65">
        <v>12</v>
      </c>
      <c r="F318" s="28"/>
      <c r="G318" s="28"/>
      <c r="H318" s="28"/>
      <c r="I318" s="28"/>
    </row>
    <row r="319" spans="1:9" s="13" customFormat="1" ht="15.75" customHeight="1">
      <c r="A319" s="42"/>
      <c r="B319" s="75" t="s">
        <v>585</v>
      </c>
      <c r="C319" s="71"/>
      <c r="D319" s="71"/>
      <c r="E319" s="65"/>
      <c r="F319" s="28"/>
      <c r="G319" s="28"/>
      <c r="H319" s="38"/>
      <c r="I319" s="38"/>
    </row>
    <row r="320" spans="1:9" s="2" customFormat="1">
      <c r="A320" s="42">
        <f>ROW()-20</f>
        <v>300</v>
      </c>
      <c r="B320" s="12" t="s">
        <v>5</v>
      </c>
      <c r="C320" s="46" t="s">
        <v>518</v>
      </c>
      <c r="D320" s="44" t="s">
        <v>58</v>
      </c>
      <c r="E320" s="65">
        <v>210</v>
      </c>
      <c r="F320" s="20"/>
      <c r="G320" s="20"/>
      <c r="H320" s="20"/>
      <c r="I320" s="20"/>
    </row>
    <row r="321" spans="1:9" s="2" customFormat="1">
      <c r="A321" s="42">
        <f t="shared" ref="A321:A384" si="10">ROW()-20</f>
        <v>301</v>
      </c>
      <c r="B321" s="12" t="s">
        <v>2</v>
      </c>
      <c r="C321" s="46" t="s">
        <v>518</v>
      </c>
      <c r="D321" s="42" t="s">
        <v>58</v>
      </c>
      <c r="E321" s="65">
        <v>100</v>
      </c>
      <c r="F321" s="20"/>
      <c r="G321" s="20"/>
      <c r="H321" s="20"/>
      <c r="I321" s="20"/>
    </row>
    <row r="322" spans="1:9" s="2" customFormat="1">
      <c r="A322" s="42">
        <f t="shared" si="10"/>
        <v>302</v>
      </c>
      <c r="B322" s="12" t="s">
        <v>3</v>
      </c>
      <c r="C322" s="46" t="s">
        <v>518</v>
      </c>
      <c r="D322" s="42" t="s">
        <v>58</v>
      </c>
      <c r="E322" s="65">
        <v>210</v>
      </c>
      <c r="F322" s="20"/>
      <c r="G322" s="20"/>
      <c r="H322" s="20"/>
      <c r="I322" s="20"/>
    </row>
    <row r="323" spans="1:9" s="2" customFormat="1">
      <c r="A323" s="42">
        <f t="shared" si="10"/>
        <v>303</v>
      </c>
      <c r="B323" s="12" t="s">
        <v>4</v>
      </c>
      <c r="C323" s="46" t="s">
        <v>519</v>
      </c>
      <c r="D323" s="42" t="s">
        <v>58</v>
      </c>
      <c r="E323" s="65">
        <v>210</v>
      </c>
      <c r="F323" s="20"/>
      <c r="G323" s="20"/>
      <c r="H323" s="20"/>
      <c r="I323" s="20"/>
    </row>
    <row r="324" spans="1:9" s="2" customFormat="1" ht="65">
      <c r="A324" s="42">
        <f t="shared" si="10"/>
        <v>304</v>
      </c>
      <c r="B324" s="12" t="s">
        <v>31</v>
      </c>
      <c r="C324" s="46" t="s">
        <v>452</v>
      </c>
      <c r="D324" s="44" t="s">
        <v>24</v>
      </c>
      <c r="E324" s="65">
        <v>1000</v>
      </c>
      <c r="F324" s="29"/>
      <c r="G324" s="39"/>
      <c r="H324" s="40"/>
      <c r="I324" s="20"/>
    </row>
    <row r="325" spans="1:9" s="2" customFormat="1">
      <c r="A325" s="42">
        <f t="shared" si="10"/>
        <v>305</v>
      </c>
      <c r="B325" s="12" t="s">
        <v>144</v>
      </c>
      <c r="C325" s="46" t="s">
        <v>282</v>
      </c>
      <c r="D325" s="44" t="s">
        <v>19</v>
      </c>
      <c r="E325" s="65">
        <v>8000</v>
      </c>
      <c r="F325" s="29"/>
      <c r="G325" s="20"/>
      <c r="H325" s="20"/>
      <c r="I325" s="20"/>
    </row>
    <row r="326" spans="1:9" s="2" customFormat="1" ht="26">
      <c r="A326" s="42">
        <f t="shared" si="10"/>
        <v>306</v>
      </c>
      <c r="B326" s="52" t="s">
        <v>143</v>
      </c>
      <c r="C326" s="46" t="s">
        <v>545</v>
      </c>
      <c r="D326" s="44" t="s">
        <v>19</v>
      </c>
      <c r="E326" s="65">
        <v>1000</v>
      </c>
      <c r="F326" s="29"/>
      <c r="G326" s="39"/>
      <c r="H326" s="40"/>
      <c r="I326" s="20"/>
    </row>
    <row r="327" spans="1:9" s="2" customFormat="1" ht="52">
      <c r="A327" s="42">
        <f t="shared" si="10"/>
        <v>307</v>
      </c>
      <c r="B327" s="12" t="s">
        <v>615</v>
      </c>
      <c r="C327" s="46" t="s">
        <v>614</v>
      </c>
      <c r="D327" s="44" t="s">
        <v>27</v>
      </c>
      <c r="E327" s="65">
        <v>10</v>
      </c>
      <c r="F327" s="20"/>
      <c r="G327" s="20"/>
      <c r="H327" s="20"/>
      <c r="I327" s="20"/>
    </row>
    <row r="328" spans="1:9" s="2" customFormat="1" ht="65">
      <c r="A328" s="42">
        <f t="shared" si="10"/>
        <v>308</v>
      </c>
      <c r="B328" s="12" t="s">
        <v>612</v>
      </c>
      <c r="C328" s="46" t="s">
        <v>613</v>
      </c>
      <c r="D328" s="44" t="s">
        <v>27</v>
      </c>
      <c r="E328" s="65">
        <v>10</v>
      </c>
      <c r="F328" s="20"/>
      <c r="G328" s="20"/>
      <c r="H328" s="20"/>
      <c r="I328" s="20"/>
    </row>
    <row r="329" spans="1:9" s="2" customFormat="1" ht="65">
      <c r="A329" s="42">
        <f t="shared" si="10"/>
        <v>309</v>
      </c>
      <c r="B329" s="12" t="s">
        <v>616</v>
      </c>
      <c r="C329" s="46" t="s">
        <v>617</v>
      </c>
      <c r="D329" s="44" t="s">
        <v>27</v>
      </c>
      <c r="E329" s="65">
        <v>80</v>
      </c>
      <c r="F329" s="20"/>
      <c r="G329" s="20"/>
      <c r="H329" s="20"/>
      <c r="I329" s="20"/>
    </row>
    <row r="330" spans="1:9" s="2" customFormat="1" ht="65">
      <c r="A330" s="42">
        <f t="shared" si="10"/>
        <v>310</v>
      </c>
      <c r="B330" s="12" t="s">
        <v>618</v>
      </c>
      <c r="C330" s="46" t="s">
        <v>617</v>
      </c>
      <c r="D330" s="44" t="s">
        <v>27</v>
      </c>
      <c r="E330" s="65">
        <v>15</v>
      </c>
      <c r="F330" s="30"/>
      <c r="G330" s="27"/>
      <c r="H330" s="20"/>
      <c r="I330" s="20"/>
    </row>
    <row r="331" spans="1:9" s="2" customFormat="1" ht="52">
      <c r="A331" s="42">
        <f t="shared" si="10"/>
        <v>311</v>
      </c>
      <c r="B331" s="52" t="s">
        <v>26</v>
      </c>
      <c r="C331" s="46" t="s">
        <v>453</v>
      </c>
      <c r="D331" s="44" t="s">
        <v>27</v>
      </c>
      <c r="E331" s="65">
        <v>20</v>
      </c>
      <c r="F331" s="20"/>
      <c r="G331" s="20"/>
      <c r="H331" s="20"/>
      <c r="I331" s="20"/>
    </row>
    <row r="332" spans="1:9" s="2" customFormat="1" ht="65">
      <c r="A332" s="42">
        <f t="shared" si="10"/>
        <v>312</v>
      </c>
      <c r="B332" s="12" t="s">
        <v>428</v>
      </c>
      <c r="C332" s="46" t="s">
        <v>639</v>
      </c>
      <c r="D332" s="44" t="s">
        <v>27</v>
      </c>
      <c r="E332" s="65">
        <v>20</v>
      </c>
      <c r="F332" s="20"/>
      <c r="G332" s="20"/>
      <c r="H332" s="20"/>
      <c r="I332" s="20"/>
    </row>
    <row r="333" spans="1:9" s="2" customFormat="1" ht="39">
      <c r="A333" s="42">
        <f t="shared" si="10"/>
        <v>313</v>
      </c>
      <c r="B333" s="12" t="s">
        <v>88</v>
      </c>
      <c r="C333" s="46" t="s">
        <v>536</v>
      </c>
      <c r="D333" s="44" t="s">
        <v>28</v>
      </c>
      <c r="E333" s="65">
        <v>6</v>
      </c>
      <c r="F333" s="20"/>
      <c r="G333" s="20"/>
      <c r="H333" s="20"/>
      <c r="I333" s="20"/>
    </row>
    <row r="334" spans="1:9" s="2" customFormat="1" ht="26">
      <c r="A334" s="42">
        <f t="shared" si="10"/>
        <v>314</v>
      </c>
      <c r="B334" s="12" t="s">
        <v>29</v>
      </c>
      <c r="C334" s="46" t="s">
        <v>89</v>
      </c>
      <c r="D334" s="44" t="s">
        <v>30</v>
      </c>
      <c r="E334" s="65">
        <v>70</v>
      </c>
      <c r="F334" s="22"/>
      <c r="G334" s="20"/>
      <c r="H334" s="20"/>
      <c r="I334" s="20"/>
    </row>
    <row r="335" spans="1:9" s="2" customFormat="1" ht="26">
      <c r="A335" s="42">
        <f t="shared" si="10"/>
        <v>315</v>
      </c>
      <c r="B335" s="12" t="s">
        <v>25</v>
      </c>
      <c r="C335" s="46" t="s">
        <v>537</v>
      </c>
      <c r="D335" s="44" t="s">
        <v>28</v>
      </c>
      <c r="E335" s="65">
        <v>1</v>
      </c>
      <c r="F335" s="31"/>
      <c r="G335" s="20"/>
      <c r="H335" s="20"/>
      <c r="I335" s="20"/>
    </row>
    <row r="336" spans="1:9" s="2" customFormat="1">
      <c r="A336" s="42">
        <f t="shared" si="10"/>
        <v>316</v>
      </c>
      <c r="B336" s="12" t="s">
        <v>35</v>
      </c>
      <c r="C336" s="46" t="s">
        <v>388</v>
      </c>
      <c r="D336" s="44" t="s">
        <v>59</v>
      </c>
      <c r="E336" s="65">
        <v>180</v>
      </c>
      <c r="F336" s="31"/>
      <c r="G336" s="20"/>
      <c r="H336" s="20"/>
      <c r="I336" s="20"/>
    </row>
    <row r="337" spans="1:9" s="2" customFormat="1">
      <c r="A337" s="42">
        <f t="shared" si="10"/>
        <v>317</v>
      </c>
      <c r="B337" s="12" t="s">
        <v>36</v>
      </c>
      <c r="C337" s="46" t="s">
        <v>388</v>
      </c>
      <c r="D337" s="44" t="s">
        <v>59</v>
      </c>
      <c r="E337" s="65">
        <v>70</v>
      </c>
      <c r="F337" s="20"/>
      <c r="G337" s="20"/>
      <c r="H337" s="20"/>
      <c r="I337" s="20"/>
    </row>
    <row r="338" spans="1:9" s="2" customFormat="1" ht="26">
      <c r="A338" s="42">
        <f t="shared" si="10"/>
        <v>318</v>
      </c>
      <c r="B338" s="53" t="s">
        <v>90</v>
      </c>
      <c r="C338" s="54" t="s">
        <v>388</v>
      </c>
      <c r="D338" s="55" t="s">
        <v>59</v>
      </c>
      <c r="E338" s="65">
        <v>145</v>
      </c>
      <c r="F338" s="20"/>
      <c r="G338" s="20"/>
      <c r="H338" s="20"/>
      <c r="I338" s="20"/>
    </row>
    <row r="339" spans="1:9" s="2" customFormat="1" ht="26">
      <c r="A339" s="42">
        <f t="shared" si="10"/>
        <v>319</v>
      </c>
      <c r="B339" s="12" t="s">
        <v>91</v>
      </c>
      <c r="C339" s="46" t="s">
        <v>388</v>
      </c>
      <c r="D339" s="44" t="s">
        <v>59</v>
      </c>
      <c r="E339" s="65">
        <v>85</v>
      </c>
      <c r="F339" s="22"/>
      <c r="G339" s="20"/>
      <c r="H339" s="20"/>
      <c r="I339" s="20"/>
    </row>
    <row r="340" spans="1:9" s="2" customFormat="1" ht="26">
      <c r="A340" s="42">
        <f t="shared" si="10"/>
        <v>320</v>
      </c>
      <c r="B340" s="12" t="s">
        <v>92</v>
      </c>
      <c r="C340" s="46" t="s">
        <v>388</v>
      </c>
      <c r="D340" s="44" t="s">
        <v>59</v>
      </c>
      <c r="E340" s="65">
        <v>8</v>
      </c>
      <c r="F340" s="20"/>
      <c r="G340" s="20"/>
      <c r="H340" s="20"/>
      <c r="I340" s="20"/>
    </row>
    <row r="341" spans="1:9" s="2" customFormat="1" ht="26">
      <c r="A341" s="42">
        <f t="shared" si="10"/>
        <v>321</v>
      </c>
      <c r="B341" s="12" t="s">
        <v>325</v>
      </c>
      <c r="C341" s="46" t="s">
        <v>388</v>
      </c>
      <c r="D341" s="44" t="s">
        <v>59</v>
      </c>
      <c r="E341" s="65">
        <v>60</v>
      </c>
      <c r="F341" s="20"/>
      <c r="G341" s="20"/>
      <c r="H341" s="20"/>
      <c r="I341" s="20"/>
    </row>
    <row r="342" spans="1:9" s="2" customFormat="1">
      <c r="A342" s="42">
        <f t="shared" si="10"/>
        <v>322</v>
      </c>
      <c r="B342" s="12" t="s">
        <v>93</v>
      </c>
      <c r="C342" s="46" t="s">
        <v>388</v>
      </c>
      <c r="D342" s="44" t="s">
        <v>59</v>
      </c>
      <c r="E342" s="65">
        <v>20</v>
      </c>
      <c r="F342" s="20"/>
      <c r="G342" s="20"/>
      <c r="H342" s="20"/>
      <c r="I342" s="20"/>
    </row>
    <row r="343" spans="1:9" s="2" customFormat="1" ht="52">
      <c r="A343" s="42">
        <f t="shared" si="10"/>
        <v>323</v>
      </c>
      <c r="B343" s="12" t="s">
        <v>40</v>
      </c>
      <c r="C343" s="46" t="s">
        <v>459</v>
      </c>
      <c r="D343" s="44" t="s">
        <v>28</v>
      </c>
      <c r="E343" s="65">
        <v>6500</v>
      </c>
      <c r="F343" s="20"/>
      <c r="G343" s="20"/>
      <c r="H343" s="20"/>
      <c r="I343" s="20"/>
    </row>
    <row r="344" spans="1:9" s="2" customFormat="1" ht="52">
      <c r="A344" s="42">
        <f t="shared" si="10"/>
        <v>324</v>
      </c>
      <c r="B344" s="12" t="s">
        <v>432</v>
      </c>
      <c r="C344" s="46" t="s">
        <v>640</v>
      </c>
      <c r="D344" s="44" t="s">
        <v>19</v>
      </c>
      <c r="E344" s="65">
        <v>10000</v>
      </c>
      <c r="F344" s="20"/>
      <c r="G344" s="20"/>
      <c r="H344" s="20"/>
      <c r="I344" s="20"/>
    </row>
    <row r="345" spans="1:9" s="2" customFormat="1" ht="39">
      <c r="A345" s="42">
        <f t="shared" si="10"/>
        <v>325</v>
      </c>
      <c r="B345" s="12" t="s">
        <v>94</v>
      </c>
      <c r="C345" s="46" t="s">
        <v>95</v>
      </c>
      <c r="D345" s="44" t="s">
        <v>27</v>
      </c>
      <c r="E345" s="65">
        <v>1</v>
      </c>
      <c r="F345" s="20"/>
      <c r="G345" s="20"/>
      <c r="H345" s="20"/>
      <c r="I345" s="20"/>
    </row>
    <row r="346" spans="1:9" s="2" customFormat="1" ht="39">
      <c r="A346" s="42">
        <f t="shared" si="10"/>
        <v>326</v>
      </c>
      <c r="B346" s="12" t="s">
        <v>119</v>
      </c>
      <c r="C346" s="46" t="s">
        <v>120</v>
      </c>
      <c r="D346" s="44" t="s">
        <v>27</v>
      </c>
      <c r="E346" s="65">
        <v>1</v>
      </c>
      <c r="F346" s="22"/>
      <c r="G346" s="20"/>
      <c r="H346" s="20"/>
      <c r="I346" s="20"/>
    </row>
    <row r="347" spans="1:9" s="2" customFormat="1" ht="39">
      <c r="A347" s="42">
        <f t="shared" si="10"/>
        <v>327</v>
      </c>
      <c r="B347" s="12" t="s">
        <v>96</v>
      </c>
      <c r="C347" s="46" t="s">
        <v>95</v>
      </c>
      <c r="D347" s="44" t="s">
        <v>27</v>
      </c>
      <c r="E347" s="65">
        <v>1</v>
      </c>
      <c r="F347" s="20"/>
      <c r="G347" s="20"/>
      <c r="H347" s="20"/>
      <c r="I347" s="20"/>
    </row>
    <row r="348" spans="1:9" s="2" customFormat="1" ht="39">
      <c r="A348" s="42">
        <f t="shared" si="10"/>
        <v>328</v>
      </c>
      <c r="B348" s="12" t="s">
        <v>118</v>
      </c>
      <c r="C348" s="46" t="s">
        <v>120</v>
      </c>
      <c r="D348" s="44" t="s">
        <v>27</v>
      </c>
      <c r="E348" s="65">
        <v>1</v>
      </c>
      <c r="F348" s="23"/>
      <c r="G348" s="20"/>
      <c r="H348" s="20"/>
      <c r="I348" s="20"/>
    </row>
    <row r="349" spans="1:9" s="2" customFormat="1" ht="39">
      <c r="A349" s="42">
        <f t="shared" si="10"/>
        <v>329</v>
      </c>
      <c r="B349" s="12" t="s">
        <v>97</v>
      </c>
      <c r="C349" s="46" t="s">
        <v>95</v>
      </c>
      <c r="D349" s="44" t="s">
        <v>27</v>
      </c>
      <c r="E349" s="65">
        <v>1</v>
      </c>
      <c r="F349" s="23"/>
      <c r="G349" s="20"/>
      <c r="H349" s="20"/>
      <c r="I349" s="20"/>
    </row>
    <row r="350" spans="1:9" s="2" customFormat="1" ht="39">
      <c r="A350" s="42">
        <f t="shared" si="10"/>
        <v>330</v>
      </c>
      <c r="B350" s="12" t="s">
        <v>98</v>
      </c>
      <c r="C350" s="46" t="s">
        <v>95</v>
      </c>
      <c r="D350" s="44" t="s">
        <v>27</v>
      </c>
      <c r="E350" s="65">
        <v>1</v>
      </c>
      <c r="F350" s="23"/>
      <c r="G350" s="20"/>
      <c r="H350" s="20"/>
      <c r="I350" s="20"/>
    </row>
    <row r="351" spans="1:9" s="2" customFormat="1" ht="39">
      <c r="A351" s="42">
        <f t="shared" si="10"/>
        <v>331</v>
      </c>
      <c r="B351" s="12" t="s">
        <v>99</v>
      </c>
      <c r="C351" s="46" t="s">
        <v>95</v>
      </c>
      <c r="D351" s="44" t="s">
        <v>27</v>
      </c>
      <c r="E351" s="65">
        <v>2</v>
      </c>
      <c r="F351" s="23"/>
      <c r="G351" s="20"/>
      <c r="H351" s="20"/>
      <c r="I351" s="20"/>
    </row>
    <row r="352" spans="1:9" s="2" customFormat="1" ht="52">
      <c r="A352" s="42">
        <f t="shared" si="10"/>
        <v>332</v>
      </c>
      <c r="B352" s="12" t="s">
        <v>294</v>
      </c>
      <c r="C352" s="46" t="s">
        <v>510</v>
      </c>
      <c r="D352" s="44" t="s">
        <v>59</v>
      </c>
      <c r="E352" s="65">
        <v>2</v>
      </c>
      <c r="F352" s="23"/>
      <c r="G352" s="20"/>
      <c r="H352" s="20"/>
      <c r="I352" s="20"/>
    </row>
    <row r="353" spans="1:9" s="2" customFormat="1" ht="52">
      <c r="A353" s="42">
        <f t="shared" si="10"/>
        <v>333</v>
      </c>
      <c r="B353" s="12" t="s">
        <v>293</v>
      </c>
      <c r="C353" s="46" t="s">
        <v>506</v>
      </c>
      <c r="D353" s="44" t="s">
        <v>59</v>
      </c>
      <c r="E353" s="65">
        <v>6</v>
      </c>
      <c r="F353" s="23"/>
      <c r="G353" s="20"/>
      <c r="H353" s="20"/>
      <c r="I353" s="20"/>
    </row>
    <row r="354" spans="1:9" s="9" customFormat="1" ht="52">
      <c r="A354" s="42">
        <f t="shared" si="10"/>
        <v>334</v>
      </c>
      <c r="B354" s="12" t="s">
        <v>441</v>
      </c>
      <c r="C354" s="46" t="s">
        <v>507</v>
      </c>
      <c r="D354" s="44" t="s">
        <v>59</v>
      </c>
      <c r="E354" s="65">
        <v>2</v>
      </c>
      <c r="F354" s="22"/>
      <c r="G354" s="20"/>
      <c r="H354" s="36"/>
      <c r="I354" s="36"/>
    </row>
    <row r="355" spans="1:9" s="2" customFormat="1" ht="78">
      <c r="A355" s="42">
        <f t="shared" si="10"/>
        <v>335</v>
      </c>
      <c r="B355" s="12" t="s">
        <v>464</v>
      </c>
      <c r="C355" s="46" t="s">
        <v>463</v>
      </c>
      <c r="D355" s="44" t="s">
        <v>59</v>
      </c>
      <c r="E355" s="65">
        <v>2</v>
      </c>
      <c r="F355" s="23"/>
      <c r="G355" s="20"/>
      <c r="H355" s="20"/>
      <c r="I355" s="20"/>
    </row>
    <row r="356" spans="1:9" s="9" customFormat="1" ht="52">
      <c r="A356" s="42">
        <f t="shared" si="10"/>
        <v>336</v>
      </c>
      <c r="B356" s="12" t="s">
        <v>292</v>
      </c>
      <c r="C356" s="46" t="s">
        <v>509</v>
      </c>
      <c r="D356" s="44" t="s">
        <v>59</v>
      </c>
      <c r="E356" s="65">
        <v>2</v>
      </c>
      <c r="F356" s="23"/>
      <c r="G356" s="20"/>
      <c r="H356" s="36"/>
      <c r="I356" s="36"/>
    </row>
    <row r="357" spans="1:9" s="9" customFormat="1" ht="104">
      <c r="A357" s="42">
        <f t="shared" si="10"/>
        <v>337</v>
      </c>
      <c r="B357" s="12" t="s">
        <v>358</v>
      </c>
      <c r="C357" s="46" t="s">
        <v>538</v>
      </c>
      <c r="D357" s="44" t="s">
        <v>59</v>
      </c>
      <c r="E357" s="65">
        <v>2</v>
      </c>
      <c r="F357" s="23"/>
      <c r="G357" s="20"/>
      <c r="H357" s="36"/>
      <c r="I357" s="36"/>
    </row>
    <row r="358" spans="1:9" s="9" customFormat="1" ht="65">
      <c r="A358" s="42">
        <f t="shared" si="10"/>
        <v>338</v>
      </c>
      <c r="B358" s="12" t="s">
        <v>291</v>
      </c>
      <c r="C358" s="46" t="s">
        <v>508</v>
      </c>
      <c r="D358" s="44" t="s">
        <v>59</v>
      </c>
      <c r="E358" s="65">
        <v>2</v>
      </c>
      <c r="F358" s="20"/>
      <c r="G358" s="20"/>
      <c r="H358" s="36"/>
      <c r="I358" s="36"/>
    </row>
    <row r="359" spans="1:9" s="9" customFormat="1" ht="65">
      <c r="A359" s="42">
        <f t="shared" si="10"/>
        <v>339</v>
      </c>
      <c r="B359" s="12" t="s">
        <v>442</v>
      </c>
      <c r="C359" s="46" t="s">
        <v>505</v>
      </c>
      <c r="D359" s="44" t="s">
        <v>59</v>
      </c>
      <c r="E359" s="65">
        <v>2</v>
      </c>
      <c r="F359" s="20"/>
      <c r="G359" s="20"/>
      <c r="H359" s="36"/>
      <c r="I359" s="36"/>
    </row>
    <row r="360" spans="1:9" s="9" customFormat="1" ht="52">
      <c r="A360" s="42">
        <f t="shared" si="10"/>
        <v>340</v>
      </c>
      <c r="B360" s="12" t="s">
        <v>357</v>
      </c>
      <c r="C360" s="46" t="s">
        <v>539</v>
      </c>
      <c r="D360" s="44" t="s">
        <v>59</v>
      </c>
      <c r="E360" s="65">
        <v>2</v>
      </c>
      <c r="F360" s="32"/>
      <c r="G360" s="20"/>
      <c r="H360" s="36"/>
      <c r="I360" s="36"/>
    </row>
    <row r="361" spans="1:9" s="2" customFormat="1" ht="26">
      <c r="A361" s="42">
        <f t="shared" si="10"/>
        <v>341</v>
      </c>
      <c r="B361" s="12" t="s">
        <v>100</v>
      </c>
      <c r="C361" s="46" t="s">
        <v>433</v>
      </c>
      <c r="D361" s="44" t="s">
        <v>30</v>
      </c>
      <c r="E361" s="65">
        <v>60</v>
      </c>
      <c r="F361" s="21"/>
      <c r="G361" s="20"/>
      <c r="H361" s="20"/>
      <c r="I361" s="20"/>
    </row>
    <row r="362" spans="1:9" s="2" customFormat="1">
      <c r="A362" s="42">
        <f t="shared" si="10"/>
        <v>342</v>
      </c>
      <c r="B362" s="12" t="s">
        <v>123</v>
      </c>
      <c r="C362" s="46" t="s">
        <v>131</v>
      </c>
      <c r="D362" s="44" t="s">
        <v>30</v>
      </c>
      <c r="E362" s="65">
        <v>1200</v>
      </c>
      <c r="F362" s="20"/>
      <c r="G362" s="20"/>
      <c r="H362" s="20"/>
      <c r="I362" s="20"/>
    </row>
    <row r="363" spans="1:9" s="2" customFormat="1">
      <c r="A363" s="42">
        <f t="shared" si="10"/>
        <v>343</v>
      </c>
      <c r="B363" s="12" t="s">
        <v>154</v>
      </c>
      <c r="C363" s="46" t="s">
        <v>154</v>
      </c>
      <c r="D363" s="44" t="s">
        <v>39</v>
      </c>
      <c r="E363" s="65">
        <v>600</v>
      </c>
      <c r="F363" s="20"/>
      <c r="G363" s="20"/>
      <c r="H363" s="20"/>
      <c r="I363" s="20"/>
    </row>
    <row r="364" spans="1:9" s="2" customFormat="1">
      <c r="A364" s="42">
        <f t="shared" si="10"/>
        <v>344</v>
      </c>
      <c r="B364" s="12" t="s">
        <v>101</v>
      </c>
      <c r="C364" s="46" t="s">
        <v>102</v>
      </c>
      <c r="D364" s="44" t="s">
        <v>39</v>
      </c>
      <c r="E364" s="65">
        <v>250</v>
      </c>
      <c r="F364" s="20"/>
      <c r="G364" s="20"/>
      <c r="H364" s="20"/>
      <c r="I364" s="20"/>
    </row>
    <row r="365" spans="1:9" s="2" customFormat="1" ht="31.5" customHeight="1">
      <c r="A365" s="42">
        <f t="shared" si="10"/>
        <v>345</v>
      </c>
      <c r="B365" s="12" t="s">
        <v>38</v>
      </c>
      <c r="C365" s="46" t="s">
        <v>520</v>
      </c>
      <c r="D365" s="44" t="s">
        <v>58</v>
      </c>
      <c r="E365" s="65">
        <v>130</v>
      </c>
      <c r="F365" s="20"/>
      <c r="G365" s="20"/>
      <c r="H365" s="20"/>
      <c r="I365" s="20"/>
    </row>
    <row r="366" spans="1:9" s="2" customFormat="1" ht="26">
      <c r="A366" s="42">
        <f t="shared" si="10"/>
        <v>346</v>
      </c>
      <c r="B366" s="12" t="s">
        <v>626</v>
      </c>
      <c r="C366" s="46" t="s">
        <v>89</v>
      </c>
      <c r="D366" s="44" t="s">
        <v>30</v>
      </c>
      <c r="E366" s="65">
        <v>20</v>
      </c>
      <c r="F366" s="20"/>
      <c r="G366" s="20"/>
      <c r="H366" s="20"/>
      <c r="I366" s="20"/>
    </row>
    <row r="367" spans="1:9" s="2" customFormat="1" ht="18" customHeight="1">
      <c r="A367" s="42">
        <f t="shared" si="10"/>
        <v>347</v>
      </c>
      <c r="B367" s="12" t="s">
        <v>235</v>
      </c>
      <c r="C367" s="46" t="s">
        <v>434</v>
      </c>
      <c r="D367" s="44" t="s">
        <v>28</v>
      </c>
      <c r="E367" s="65">
        <v>30</v>
      </c>
      <c r="F367" s="20"/>
      <c r="G367" s="20"/>
      <c r="H367" s="20"/>
      <c r="I367" s="20"/>
    </row>
    <row r="368" spans="1:9" s="2" customFormat="1" ht="65">
      <c r="A368" s="42">
        <f t="shared" si="10"/>
        <v>348</v>
      </c>
      <c r="B368" s="12" t="s">
        <v>356</v>
      </c>
      <c r="C368" s="46" t="s">
        <v>630</v>
      </c>
      <c r="D368" s="44" t="s">
        <v>58</v>
      </c>
      <c r="E368" s="65">
        <v>10</v>
      </c>
      <c r="F368" s="20"/>
      <c r="G368" s="20"/>
      <c r="H368" s="20"/>
      <c r="I368" s="20"/>
    </row>
    <row r="369" spans="1:9" s="2" customFormat="1" ht="91">
      <c r="A369" s="42">
        <f t="shared" si="10"/>
        <v>349</v>
      </c>
      <c r="B369" s="12" t="s">
        <v>430</v>
      </c>
      <c r="C369" s="46" t="s">
        <v>455</v>
      </c>
      <c r="D369" s="44" t="s">
        <v>58</v>
      </c>
      <c r="E369" s="65">
        <v>230</v>
      </c>
      <c r="F369" s="20"/>
      <c r="G369" s="20"/>
      <c r="H369" s="20"/>
      <c r="I369" s="20"/>
    </row>
    <row r="370" spans="1:9" s="2" customFormat="1" ht="26">
      <c r="A370" s="42">
        <f t="shared" si="10"/>
        <v>350</v>
      </c>
      <c r="B370" s="12" t="s">
        <v>32</v>
      </c>
      <c r="C370" s="46" t="s">
        <v>457</v>
      </c>
      <c r="D370" s="44" t="s">
        <v>58</v>
      </c>
      <c r="E370" s="65">
        <v>6</v>
      </c>
      <c r="F370" s="20"/>
      <c r="G370" s="20"/>
      <c r="H370" s="20"/>
      <c r="I370" s="20"/>
    </row>
    <row r="371" spans="1:9" s="2" customFormat="1" ht="65">
      <c r="A371" s="42">
        <f t="shared" si="10"/>
        <v>351</v>
      </c>
      <c r="B371" s="12" t="s">
        <v>167</v>
      </c>
      <c r="C371" s="46" t="s">
        <v>456</v>
      </c>
      <c r="D371" s="44" t="s">
        <v>58</v>
      </c>
      <c r="E371" s="65">
        <v>24</v>
      </c>
      <c r="F371" s="20"/>
      <c r="G371" s="20"/>
      <c r="H371" s="20"/>
      <c r="I371" s="20"/>
    </row>
    <row r="372" spans="1:9" s="2" customFormat="1" ht="39">
      <c r="A372" s="42">
        <f t="shared" si="10"/>
        <v>352</v>
      </c>
      <c r="B372" s="12" t="s">
        <v>103</v>
      </c>
      <c r="C372" s="46" t="s">
        <v>454</v>
      </c>
      <c r="D372" s="44" t="s">
        <v>58</v>
      </c>
      <c r="E372" s="65">
        <v>42</v>
      </c>
      <c r="F372" s="20"/>
      <c r="G372" s="20"/>
      <c r="H372" s="20"/>
      <c r="I372" s="20"/>
    </row>
    <row r="373" spans="1:9" s="10" customFormat="1" ht="52">
      <c r="A373" s="42">
        <f t="shared" si="10"/>
        <v>353</v>
      </c>
      <c r="B373" s="12" t="s">
        <v>126</v>
      </c>
      <c r="C373" s="46" t="s">
        <v>162</v>
      </c>
      <c r="D373" s="44" t="s">
        <v>39</v>
      </c>
      <c r="E373" s="65">
        <v>120000</v>
      </c>
      <c r="F373" s="26"/>
      <c r="G373" s="26"/>
      <c r="H373" s="26"/>
      <c r="I373" s="26"/>
    </row>
    <row r="374" spans="1:9" s="2" customFormat="1">
      <c r="A374" s="42">
        <f t="shared" si="10"/>
        <v>354</v>
      </c>
      <c r="B374" s="12" t="s">
        <v>127</v>
      </c>
      <c r="C374" s="46" t="s">
        <v>128</v>
      </c>
      <c r="D374" s="44" t="s">
        <v>39</v>
      </c>
      <c r="E374" s="65">
        <v>160000</v>
      </c>
      <c r="F374" s="20"/>
      <c r="G374" s="20"/>
      <c r="H374" s="20"/>
      <c r="I374" s="20"/>
    </row>
    <row r="375" spans="1:9" s="2" customFormat="1" ht="26">
      <c r="A375" s="42">
        <f t="shared" si="10"/>
        <v>355</v>
      </c>
      <c r="B375" s="53" t="s">
        <v>104</v>
      </c>
      <c r="C375" s="54" t="s">
        <v>105</v>
      </c>
      <c r="D375" s="56" t="s">
        <v>28</v>
      </c>
      <c r="E375" s="65">
        <v>30</v>
      </c>
      <c r="F375" s="20"/>
      <c r="G375" s="20"/>
      <c r="H375" s="20"/>
      <c r="I375" s="20"/>
    </row>
    <row r="376" spans="1:9" s="2" customFormat="1" ht="26">
      <c r="A376" s="42">
        <f t="shared" si="10"/>
        <v>356</v>
      </c>
      <c r="B376" s="12" t="s">
        <v>652</v>
      </c>
      <c r="C376" s="46" t="s">
        <v>653</v>
      </c>
      <c r="D376" s="44" t="s">
        <v>28</v>
      </c>
      <c r="E376" s="65">
        <v>30</v>
      </c>
      <c r="F376" s="20"/>
      <c r="G376" s="20"/>
      <c r="H376" s="20"/>
      <c r="I376" s="20"/>
    </row>
    <row r="377" spans="1:9" s="2" customFormat="1" ht="39">
      <c r="A377" s="42">
        <f t="shared" si="10"/>
        <v>357</v>
      </c>
      <c r="B377" s="12" t="s">
        <v>631</v>
      </c>
      <c r="C377" s="46" t="s">
        <v>458</v>
      </c>
      <c r="D377" s="44" t="s">
        <v>58</v>
      </c>
      <c r="E377" s="65">
        <v>20</v>
      </c>
      <c r="F377" s="20"/>
      <c r="G377" s="20"/>
      <c r="H377" s="20"/>
      <c r="I377" s="20"/>
    </row>
    <row r="378" spans="1:9" s="2" customFormat="1" ht="26">
      <c r="A378" s="42">
        <f t="shared" si="10"/>
        <v>358</v>
      </c>
      <c r="B378" s="12" t="s">
        <v>1</v>
      </c>
      <c r="C378" s="46" t="s">
        <v>431</v>
      </c>
      <c r="D378" s="44" t="s">
        <v>14</v>
      </c>
      <c r="E378" s="65">
        <v>500</v>
      </c>
      <c r="F378" s="20"/>
      <c r="G378" s="20"/>
      <c r="H378" s="20"/>
      <c r="I378" s="20"/>
    </row>
    <row r="379" spans="1:9" s="2" customFormat="1">
      <c r="A379" s="42">
        <f t="shared" si="10"/>
        <v>359</v>
      </c>
      <c r="B379" s="12" t="s">
        <v>56</v>
      </c>
      <c r="C379" s="46" t="s">
        <v>57</v>
      </c>
      <c r="D379" s="44" t="s">
        <v>28</v>
      </c>
      <c r="E379" s="65">
        <v>6</v>
      </c>
      <c r="F379" s="20"/>
      <c r="G379" s="20"/>
      <c r="H379" s="20"/>
      <c r="I379" s="20"/>
    </row>
    <row r="380" spans="1:9" s="2" customFormat="1" ht="26">
      <c r="A380" s="42">
        <f t="shared" si="10"/>
        <v>360</v>
      </c>
      <c r="B380" s="12" t="s">
        <v>8</v>
      </c>
      <c r="C380" s="46" t="s">
        <v>105</v>
      </c>
      <c r="D380" s="44" t="s">
        <v>28</v>
      </c>
      <c r="E380" s="65">
        <v>24</v>
      </c>
      <c r="F380" s="22"/>
      <c r="G380" s="20"/>
      <c r="H380" s="20"/>
      <c r="I380" s="20"/>
    </row>
    <row r="381" spans="1:9" s="2" customFormat="1" ht="26">
      <c r="A381" s="42">
        <f t="shared" si="10"/>
        <v>361</v>
      </c>
      <c r="B381" s="12" t="s">
        <v>146</v>
      </c>
      <c r="C381" s="46" t="s">
        <v>654</v>
      </c>
      <c r="D381" s="44" t="s">
        <v>39</v>
      </c>
      <c r="E381" s="65">
        <v>400</v>
      </c>
      <c r="F381" s="20"/>
      <c r="G381" s="20"/>
      <c r="H381" s="20"/>
      <c r="I381" s="20"/>
    </row>
    <row r="382" spans="1:9" s="2" customFormat="1">
      <c r="A382" s="42">
        <f t="shared" si="10"/>
        <v>362</v>
      </c>
      <c r="B382" s="12" t="s">
        <v>61</v>
      </c>
      <c r="C382" s="46" t="s">
        <v>436</v>
      </c>
      <c r="D382" s="44" t="s">
        <v>28</v>
      </c>
      <c r="E382" s="65">
        <v>1200</v>
      </c>
      <c r="F382" s="22"/>
      <c r="G382" s="20"/>
      <c r="H382" s="20"/>
      <c r="I382" s="20"/>
    </row>
    <row r="383" spans="1:9" s="2" customFormat="1">
      <c r="A383" s="42">
        <f t="shared" si="10"/>
        <v>363</v>
      </c>
      <c r="B383" s="12" t="s">
        <v>437</v>
      </c>
      <c r="C383" s="46" t="s">
        <v>438</v>
      </c>
      <c r="D383" s="44" t="s">
        <v>39</v>
      </c>
      <c r="E383" s="65">
        <v>350</v>
      </c>
      <c r="F383" s="20"/>
      <c r="G383" s="20"/>
      <c r="H383" s="20"/>
      <c r="I383" s="20"/>
    </row>
    <row r="384" spans="1:9" s="2" customFormat="1" ht="39">
      <c r="A384" s="42">
        <f t="shared" si="10"/>
        <v>364</v>
      </c>
      <c r="B384" s="12" t="s">
        <v>157</v>
      </c>
      <c r="C384" s="46" t="s">
        <v>281</v>
      </c>
      <c r="D384" s="44" t="s">
        <v>28</v>
      </c>
      <c r="E384" s="65">
        <v>120</v>
      </c>
      <c r="F384" s="20"/>
      <c r="G384" s="20"/>
      <c r="H384" s="20"/>
      <c r="I384" s="20"/>
    </row>
    <row r="385" spans="1:9" s="2" customFormat="1" ht="26">
      <c r="A385" s="42">
        <f t="shared" ref="A385:A448" si="11">ROW()-20</f>
        <v>365</v>
      </c>
      <c r="B385" s="12" t="s">
        <v>122</v>
      </c>
      <c r="C385" s="46" t="s">
        <v>439</v>
      </c>
      <c r="D385" s="44" t="s">
        <v>39</v>
      </c>
      <c r="E385" s="65">
        <v>250</v>
      </c>
      <c r="F385" s="20"/>
      <c r="G385" s="20"/>
      <c r="H385" s="20"/>
      <c r="I385" s="20"/>
    </row>
    <row r="386" spans="1:9" s="2" customFormat="1">
      <c r="A386" s="42">
        <f t="shared" si="11"/>
        <v>366</v>
      </c>
      <c r="B386" s="12" t="s">
        <v>238</v>
      </c>
      <c r="C386" s="46" t="s">
        <v>435</v>
      </c>
      <c r="D386" s="44" t="s">
        <v>28</v>
      </c>
      <c r="E386" s="65">
        <v>600</v>
      </c>
      <c r="F386" s="20"/>
      <c r="G386" s="20"/>
      <c r="H386" s="20"/>
      <c r="I386" s="20"/>
    </row>
    <row r="387" spans="1:9" s="2" customFormat="1" ht="26">
      <c r="A387" s="42">
        <f t="shared" si="11"/>
        <v>367</v>
      </c>
      <c r="B387" s="12" t="s">
        <v>137</v>
      </c>
      <c r="C387" s="46" t="s">
        <v>138</v>
      </c>
      <c r="D387" s="44" t="s">
        <v>39</v>
      </c>
      <c r="E387" s="65">
        <v>2500</v>
      </c>
      <c r="F387" s="22"/>
      <c r="G387" s="20"/>
      <c r="H387" s="20"/>
      <c r="I387" s="20"/>
    </row>
    <row r="388" spans="1:9" s="2" customFormat="1" ht="28.5" customHeight="1">
      <c r="A388" s="42">
        <f t="shared" si="11"/>
        <v>368</v>
      </c>
      <c r="B388" s="12" t="s">
        <v>46</v>
      </c>
      <c r="C388" s="46" t="s">
        <v>326</v>
      </c>
      <c r="D388" s="44" t="s">
        <v>39</v>
      </c>
      <c r="E388" s="65">
        <v>500</v>
      </c>
      <c r="F388" s="20"/>
      <c r="G388" s="20"/>
      <c r="H388" s="20"/>
      <c r="I388" s="20"/>
    </row>
    <row r="389" spans="1:9" s="2" customFormat="1">
      <c r="A389" s="42">
        <f t="shared" si="11"/>
        <v>369</v>
      </c>
      <c r="B389" s="12" t="s">
        <v>413</v>
      </c>
      <c r="C389" s="46" t="s">
        <v>415</v>
      </c>
      <c r="D389" s="44" t="s">
        <v>58</v>
      </c>
      <c r="E389" s="65">
        <v>4</v>
      </c>
      <c r="F389" s="20"/>
      <c r="G389" s="20"/>
      <c r="H389" s="20"/>
      <c r="I389" s="20"/>
    </row>
    <row r="390" spans="1:9" s="2" customFormat="1">
      <c r="A390" s="42">
        <f t="shared" si="11"/>
        <v>370</v>
      </c>
      <c r="B390" s="12" t="s">
        <v>414</v>
      </c>
      <c r="C390" s="46" t="s">
        <v>415</v>
      </c>
      <c r="D390" s="44" t="s">
        <v>58</v>
      </c>
      <c r="E390" s="65">
        <v>3</v>
      </c>
      <c r="F390" s="20"/>
      <c r="G390" s="20"/>
      <c r="H390" s="20"/>
      <c r="I390" s="20"/>
    </row>
    <row r="391" spans="1:9" s="2" customFormat="1">
      <c r="A391" s="42">
        <f t="shared" si="11"/>
        <v>371</v>
      </c>
      <c r="B391" s="46" t="s">
        <v>416</v>
      </c>
      <c r="C391" s="57" t="s">
        <v>415</v>
      </c>
      <c r="D391" s="42" t="s">
        <v>58</v>
      </c>
      <c r="E391" s="65">
        <v>3</v>
      </c>
      <c r="F391" s="22"/>
      <c r="G391" s="20"/>
      <c r="H391" s="20"/>
      <c r="I391" s="20"/>
    </row>
    <row r="392" spans="1:9" s="2" customFormat="1">
      <c r="A392" s="42">
        <f t="shared" si="11"/>
        <v>372</v>
      </c>
      <c r="B392" s="46" t="s">
        <v>627</v>
      </c>
      <c r="C392" s="46" t="s">
        <v>415</v>
      </c>
      <c r="D392" s="44" t="s">
        <v>58</v>
      </c>
      <c r="E392" s="65">
        <v>4</v>
      </c>
      <c r="F392" s="20"/>
      <c r="G392" s="20"/>
      <c r="H392" s="20"/>
      <c r="I392" s="20"/>
    </row>
    <row r="393" spans="1:9" s="2" customFormat="1">
      <c r="A393" s="42">
        <f t="shared" si="11"/>
        <v>373</v>
      </c>
      <c r="B393" s="12" t="s">
        <v>417</v>
      </c>
      <c r="C393" s="46" t="s">
        <v>415</v>
      </c>
      <c r="D393" s="44" t="s">
        <v>58</v>
      </c>
      <c r="E393" s="65">
        <v>3</v>
      </c>
      <c r="F393" s="33"/>
      <c r="G393" s="20"/>
      <c r="H393" s="20"/>
      <c r="I393" s="20"/>
    </row>
    <row r="394" spans="1:9" s="2" customFormat="1">
      <c r="A394" s="42">
        <f t="shared" si="11"/>
        <v>374</v>
      </c>
      <c r="B394" s="12" t="s">
        <v>418</v>
      </c>
      <c r="C394" s="46" t="s">
        <v>415</v>
      </c>
      <c r="D394" s="44" t="s">
        <v>58</v>
      </c>
      <c r="E394" s="65">
        <v>3</v>
      </c>
      <c r="F394" s="20"/>
      <c r="G394" s="20"/>
      <c r="H394" s="20"/>
      <c r="I394" s="20"/>
    </row>
    <row r="395" spans="1:9" s="2" customFormat="1">
      <c r="A395" s="42">
        <f t="shared" si="11"/>
        <v>375</v>
      </c>
      <c r="B395" s="12" t="s">
        <v>419</v>
      </c>
      <c r="C395" s="46" t="s">
        <v>415</v>
      </c>
      <c r="D395" s="44" t="s">
        <v>58</v>
      </c>
      <c r="E395" s="65">
        <v>4</v>
      </c>
      <c r="F395" s="20"/>
      <c r="G395" s="20"/>
      <c r="H395" s="20"/>
      <c r="I395" s="20"/>
    </row>
    <row r="396" spans="1:9" s="2" customFormat="1">
      <c r="A396" s="42">
        <f t="shared" si="11"/>
        <v>376</v>
      </c>
      <c r="B396" s="12" t="s">
        <v>420</v>
      </c>
      <c r="C396" s="46" t="s">
        <v>415</v>
      </c>
      <c r="D396" s="42" t="s">
        <v>58</v>
      </c>
      <c r="E396" s="65">
        <v>3</v>
      </c>
      <c r="F396" s="20"/>
      <c r="G396" s="20"/>
      <c r="H396" s="20"/>
      <c r="I396" s="20"/>
    </row>
    <row r="397" spans="1:9" s="2" customFormat="1" ht="15.75" customHeight="1">
      <c r="A397" s="42">
        <f t="shared" si="11"/>
        <v>377</v>
      </c>
      <c r="B397" s="58" t="s">
        <v>422</v>
      </c>
      <c r="C397" s="46" t="s">
        <v>415</v>
      </c>
      <c r="D397" s="42" t="s">
        <v>58</v>
      </c>
      <c r="E397" s="65">
        <v>3</v>
      </c>
      <c r="F397" s="22"/>
      <c r="G397" s="20"/>
      <c r="H397" s="20"/>
      <c r="I397" s="20"/>
    </row>
    <row r="398" spans="1:9" s="2" customFormat="1">
      <c r="A398" s="42">
        <f t="shared" si="11"/>
        <v>378</v>
      </c>
      <c r="B398" s="58" t="s">
        <v>421</v>
      </c>
      <c r="C398" s="59" t="s">
        <v>415</v>
      </c>
      <c r="D398" s="42" t="s">
        <v>58</v>
      </c>
      <c r="E398" s="65">
        <v>4</v>
      </c>
      <c r="F398" s="23"/>
      <c r="G398" s="20"/>
      <c r="H398" s="20"/>
      <c r="I398" s="20"/>
    </row>
    <row r="399" spans="1:9" s="2" customFormat="1">
      <c r="A399" s="42">
        <f t="shared" si="11"/>
        <v>379</v>
      </c>
      <c r="B399" s="58" t="s">
        <v>0</v>
      </c>
      <c r="C399" s="46" t="s">
        <v>45</v>
      </c>
      <c r="D399" s="60" t="s">
        <v>24</v>
      </c>
      <c r="E399" s="65">
        <v>10</v>
      </c>
      <c r="F399" s="22"/>
      <c r="G399" s="20"/>
      <c r="H399" s="20"/>
      <c r="I399" s="20"/>
    </row>
    <row r="400" spans="1:9" s="2" customFormat="1">
      <c r="A400" s="42">
        <f t="shared" si="11"/>
        <v>380</v>
      </c>
      <c r="B400" s="58" t="s">
        <v>20</v>
      </c>
      <c r="C400" s="46" t="s">
        <v>106</v>
      </c>
      <c r="D400" s="60" t="s">
        <v>28</v>
      </c>
      <c r="E400" s="65">
        <v>10</v>
      </c>
      <c r="F400" s="22"/>
      <c r="G400" s="20"/>
      <c r="H400" s="20"/>
      <c r="I400" s="20"/>
    </row>
    <row r="401" spans="1:9" s="2" customFormat="1" ht="26">
      <c r="A401" s="42">
        <f t="shared" si="11"/>
        <v>381</v>
      </c>
      <c r="B401" s="46" t="s">
        <v>107</v>
      </c>
      <c r="C401" s="46" t="s">
        <v>108</v>
      </c>
      <c r="D401" s="42" t="s">
        <v>39</v>
      </c>
      <c r="E401" s="65">
        <v>75</v>
      </c>
      <c r="F401" s="20"/>
      <c r="G401" s="20"/>
      <c r="H401" s="20"/>
      <c r="I401" s="20"/>
    </row>
    <row r="402" spans="1:9" s="2" customFormat="1" ht="26">
      <c r="A402" s="42">
        <f t="shared" si="11"/>
        <v>382</v>
      </c>
      <c r="B402" s="46" t="s">
        <v>22</v>
      </c>
      <c r="C402" s="46" t="s">
        <v>108</v>
      </c>
      <c r="D402" s="42" t="s">
        <v>39</v>
      </c>
      <c r="E402" s="65">
        <v>6</v>
      </c>
      <c r="F402" s="20"/>
      <c r="G402" s="20"/>
      <c r="H402" s="20"/>
      <c r="I402" s="20"/>
    </row>
    <row r="403" spans="1:9" s="2" customFormat="1" ht="26">
      <c r="A403" s="42">
        <f t="shared" si="11"/>
        <v>383</v>
      </c>
      <c r="B403" s="46" t="s">
        <v>110</v>
      </c>
      <c r="C403" s="46" t="s">
        <v>105</v>
      </c>
      <c r="D403" s="42" t="s">
        <v>28</v>
      </c>
      <c r="E403" s="65">
        <v>30</v>
      </c>
      <c r="F403" s="20"/>
      <c r="G403" s="20"/>
      <c r="H403" s="20"/>
      <c r="I403" s="20"/>
    </row>
    <row r="404" spans="1:9" s="2" customFormat="1" ht="28">
      <c r="A404" s="42">
        <f t="shared" si="11"/>
        <v>384</v>
      </c>
      <c r="B404" s="46" t="s">
        <v>628</v>
      </c>
      <c r="C404" s="46" t="s">
        <v>629</v>
      </c>
      <c r="D404" s="42" t="s">
        <v>58</v>
      </c>
      <c r="E404" s="65">
        <v>60</v>
      </c>
      <c r="F404" s="20"/>
      <c r="G404" s="20"/>
      <c r="H404" s="20"/>
      <c r="I404" s="20"/>
    </row>
    <row r="405" spans="1:9" s="2" customFormat="1" ht="39">
      <c r="A405" s="42">
        <f t="shared" si="11"/>
        <v>385</v>
      </c>
      <c r="B405" s="46" t="s">
        <v>129</v>
      </c>
      <c r="C405" s="46" t="s">
        <v>407</v>
      </c>
      <c r="D405" s="42" t="s">
        <v>27</v>
      </c>
      <c r="E405" s="65">
        <v>150</v>
      </c>
      <c r="F405" s="20"/>
      <c r="G405" s="20"/>
      <c r="H405" s="20"/>
      <c r="I405" s="20"/>
    </row>
    <row r="406" spans="1:9" s="2" customFormat="1">
      <c r="A406" s="42">
        <f t="shared" si="11"/>
        <v>386</v>
      </c>
      <c r="B406" s="46" t="s">
        <v>423</v>
      </c>
      <c r="C406" s="46" t="s">
        <v>424</v>
      </c>
      <c r="D406" s="42" t="s">
        <v>21</v>
      </c>
      <c r="E406" s="65">
        <v>6</v>
      </c>
      <c r="F406" s="20"/>
      <c r="G406" s="20"/>
      <c r="H406" s="20"/>
      <c r="I406" s="20"/>
    </row>
    <row r="407" spans="1:9" s="2" customFormat="1" ht="26">
      <c r="A407" s="42">
        <f t="shared" si="11"/>
        <v>387</v>
      </c>
      <c r="B407" s="46" t="s">
        <v>111</v>
      </c>
      <c r="C407" s="46" t="s">
        <v>112</v>
      </c>
      <c r="D407" s="44" t="s">
        <v>28</v>
      </c>
      <c r="E407" s="65">
        <v>5</v>
      </c>
      <c r="F407" s="20"/>
      <c r="G407" s="20"/>
      <c r="H407" s="20"/>
      <c r="I407" s="20"/>
    </row>
    <row r="408" spans="1:9" s="2" customFormat="1" ht="26">
      <c r="A408" s="42">
        <f t="shared" si="11"/>
        <v>388</v>
      </c>
      <c r="B408" s="12" t="s">
        <v>161</v>
      </c>
      <c r="C408" s="46" t="s">
        <v>113</v>
      </c>
      <c r="D408" s="44" t="s">
        <v>28</v>
      </c>
      <c r="E408" s="65">
        <v>12</v>
      </c>
      <c r="F408" s="20"/>
      <c r="G408" s="20"/>
      <c r="H408" s="20"/>
      <c r="I408" s="20"/>
    </row>
    <row r="409" spans="1:9" s="2" customFormat="1" ht="26">
      <c r="A409" s="42">
        <f t="shared" si="11"/>
        <v>389</v>
      </c>
      <c r="B409" s="12" t="s">
        <v>9</v>
      </c>
      <c r="C409" s="46" t="s">
        <v>109</v>
      </c>
      <c r="D409" s="44" t="s">
        <v>28</v>
      </c>
      <c r="E409" s="65">
        <v>10</v>
      </c>
      <c r="F409" s="20"/>
      <c r="G409" s="20"/>
      <c r="H409" s="20"/>
      <c r="I409" s="20"/>
    </row>
    <row r="410" spans="1:9" s="2" customFormat="1" ht="26">
      <c r="A410" s="42">
        <f t="shared" si="11"/>
        <v>390</v>
      </c>
      <c r="B410" s="12" t="s">
        <v>10</v>
      </c>
      <c r="C410" s="46" t="s">
        <v>108</v>
      </c>
      <c r="D410" s="44" t="s">
        <v>39</v>
      </c>
      <c r="E410" s="65">
        <v>6</v>
      </c>
      <c r="F410" s="20"/>
      <c r="G410" s="20"/>
      <c r="H410" s="20"/>
      <c r="I410" s="20"/>
    </row>
    <row r="411" spans="1:9" s="2" customFormat="1" ht="52">
      <c r="A411" s="42">
        <f t="shared" si="11"/>
        <v>391</v>
      </c>
      <c r="B411" s="12" t="s">
        <v>425</v>
      </c>
      <c r="C411" s="46" t="s">
        <v>460</v>
      </c>
      <c r="D411" s="60" t="s">
        <v>24</v>
      </c>
      <c r="E411" s="65">
        <v>250</v>
      </c>
      <c r="F411" s="20"/>
      <c r="G411" s="20"/>
      <c r="H411" s="20"/>
      <c r="I411" s="20"/>
    </row>
    <row r="412" spans="1:9" s="2" customFormat="1" ht="39">
      <c r="A412" s="42">
        <f t="shared" si="11"/>
        <v>392</v>
      </c>
      <c r="B412" s="12" t="s">
        <v>11</v>
      </c>
      <c r="C412" s="46" t="s">
        <v>132</v>
      </c>
      <c r="D412" s="60" t="s">
        <v>24</v>
      </c>
      <c r="E412" s="65">
        <v>120</v>
      </c>
      <c r="F412" s="20"/>
      <c r="G412" s="20"/>
      <c r="H412" s="20"/>
      <c r="I412" s="20"/>
    </row>
    <row r="413" spans="1:9" s="2" customFormat="1" ht="39">
      <c r="A413" s="42">
        <f t="shared" si="11"/>
        <v>393</v>
      </c>
      <c r="B413" s="12" t="s">
        <v>33</v>
      </c>
      <c r="C413" s="46" t="s">
        <v>804</v>
      </c>
      <c r="D413" s="44" t="s">
        <v>59</v>
      </c>
      <c r="E413" s="65">
        <v>48</v>
      </c>
      <c r="F413" s="20"/>
      <c r="G413" s="20"/>
      <c r="H413" s="20"/>
      <c r="I413" s="20"/>
    </row>
    <row r="414" spans="1:9" s="2" customFormat="1" ht="78">
      <c r="A414" s="42">
        <f t="shared" si="11"/>
        <v>394</v>
      </c>
      <c r="B414" s="12" t="s">
        <v>13</v>
      </c>
      <c r="C414" s="46" t="s">
        <v>809</v>
      </c>
      <c r="D414" s="44" t="s">
        <v>59</v>
      </c>
      <c r="E414" s="65">
        <v>2000</v>
      </c>
      <c r="F414" s="20"/>
      <c r="G414" s="20"/>
      <c r="H414" s="20"/>
      <c r="I414" s="20"/>
    </row>
    <row r="415" spans="1:9" s="2" customFormat="1" ht="52">
      <c r="A415" s="42">
        <f t="shared" si="11"/>
        <v>395</v>
      </c>
      <c r="B415" s="12" t="s">
        <v>15</v>
      </c>
      <c r="C415" s="46" t="s">
        <v>462</v>
      </c>
      <c r="D415" s="44" t="s">
        <v>58</v>
      </c>
      <c r="E415" s="65">
        <v>3000</v>
      </c>
      <c r="F415" s="20"/>
      <c r="G415" s="20"/>
      <c r="H415" s="20"/>
      <c r="I415" s="20"/>
    </row>
    <row r="416" spans="1:9" s="2" customFormat="1" ht="91">
      <c r="A416" s="42">
        <f t="shared" si="11"/>
        <v>396</v>
      </c>
      <c r="B416" s="12" t="s">
        <v>16</v>
      </c>
      <c r="C416" s="46" t="s">
        <v>805</v>
      </c>
      <c r="D416" s="44" t="s">
        <v>59</v>
      </c>
      <c r="E416" s="65">
        <v>360</v>
      </c>
      <c r="F416" s="20"/>
      <c r="G416" s="20"/>
      <c r="H416" s="20"/>
      <c r="I416" s="20"/>
    </row>
    <row r="417" spans="1:9" s="2" customFormat="1" ht="78">
      <c r="A417" s="42">
        <f t="shared" si="11"/>
        <v>397</v>
      </c>
      <c r="B417" s="12" t="s">
        <v>17</v>
      </c>
      <c r="C417" s="46" t="s">
        <v>812</v>
      </c>
      <c r="D417" s="44" t="s">
        <v>59</v>
      </c>
      <c r="E417" s="65">
        <v>360</v>
      </c>
      <c r="F417" s="20"/>
      <c r="G417" s="20"/>
      <c r="H417" s="20"/>
      <c r="I417" s="20"/>
    </row>
    <row r="418" spans="1:9" s="2" customFormat="1" ht="91">
      <c r="A418" s="42">
        <f t="shared" si="11"/>
        <v>398</v>
      </c>
      <c r="B418" s="12" t="s">
        <v>158</v>
      </c>
      <c r="C418" s="46" t="s">
        <v>810</v>
      </c>
      <c r="D418" s="44" t="s">
        <v>59</v>
      </c>
      <c r="E418" s="65">
        <v>2000</v>
      </c>
      <c r="F418" s="20"/>
      <c r="G418" s="20"/>
      <c r="H418" s="20"/>
      <c r="I418" s="20"/>
    </row>
    <row r="419" spans="1:9" s="2" customFormat="1" ht="91">
      <c r="A419" s="42">
        <f t="shared" si="11"/>
        <v>399</v>
      </c>
      <c r="B419" s="12" t="s">
        <v>159</v>
      </c>
      <c r="C419" s="46" t="s">
        <v>807</v>
      </c>
      <c r="D419" s="44" t="s">
        <v>59</v>
      </c>
      <c r="E419" s="65">
        <v>120</v>
      </c>
      <c r="F419" s="20"/>
      <c r="G419" s="20"/>
      <c r="H419" s="20"/>
      <c r="I419" s="20"/>
    </row>
    <row r="420" spans="1:9" s="2" customFormat="1" ht="65">
      <c r="A420" s="42">
        <f t="shared" si="11"/>
        <v>400</v>
      </c>
      <c r="B420" s="12" t="s">
        <v>160</v>
      </c>
      <c r="C420" s="46" t="s">
        <v>806</v>
      </c>
      <c r="D420" s="44" t="s">
        <v>59</v>
      </c>
      <c r="E420" s="65">
        <v>48</v>
      </c>
      <c r="F420" s="20"/>
      <c r="G420" s="20"/>
      <c r="H420" s="20"/>
      <c r="I420" s="20"/>
    </row>
    <row r="421" spans="1:9" s="2" customFormat="1" ht="65">
      <c r="A421" s="42">
        <f t="shared" si="11"/>
        <v>401</v>
      </c>
      <c r="B421" s="12" t="s">
        <v>426</v>
      </c>
      <c r="C421" s="46" t="s">
        <v>461</v>
      </c>
      <c r="D421" s="44" t="s">
        <v>24</v>
      </c>
      <c r="E421" s="65">
        <v>2500</v>
      </c>
      <c r="F421" s="20"/>
      <c r="G421" s="20"/>
      <c r="H421" s="20"/>
      <c r="I421" s="20"/>
    </row>
    <row r="422" spans="1:9" s="2" customFormat="1" ht="26">
      <c r="A422" s="42">
        <f t="shared" si="11"/>
        <v>402</v>
      </c>
      <c r="B422" s="12" t="s">
        <v>12</v>
      </c>
      <c r="C422" s="46" t="s">
        <v>150</v>
      </c>
      <c r="D422" s="44" t="s">
        <v>24</v>
      </c>
      <c r="E422" s="65">
        <v>120</v>
      </c>
      <c r="F422" s="20"/>
      <c r="G422" s="20"/>
      <c r="H422" s="20"/>
      <c r="I422" s="20"/>
    </row>
    <row r="423" spans="1:9" s="2" customFormat="1" ht="26">
      <c r="A423" s="42">
        <f t="shared" si="11"/>
        <v>403</v>
      </c>
      <c r="B423" s="12" t="s">
        <v>124</v>
      </c>
      <c r="C423" s="46" t="s">
        <v>393</v>
      </c>
      <c r="D423" s="44" t="s">
        <v>28</v>
      </c>
      <c r="E423" s="65">
        <v>25</v>
      </c>
      <c r="F423" s="20"/>
      <c r="G423" s="20"/>
      <c r="H423" s="20"/>
      <c r="I423" s="20"/>
    </row>
    <row r="424" spans="1:9" s="9" customFormat="1" ht="39">
      <c r="A424" s="42">
        <f t="shared" si="11"/>
        <v>404</v>
      </c>
      <c r="B424" s="12" t="s">
        <v>297</v>
      </c>
      <c r="C424" s="46" t="s">
        <v>503</v>
      </c>
      <c r="D424" s="44" t="s">
        <v>59</v>
      </c>
      <c r="E424" s="65">
        <v>3</v>
      </c>
      <c r="F424" s="20"/>
      <c r="G424" s="20"/>
      <c r="H424" s="36"/>
      <c r="I424" s="36"/>
    </row>
    <row r="425" spans="1:9" s="9" customFormat="1" ht="39">
      <c r="A425" s="42">
        <f t="shared" si="11"/>
        <v>405</v>
      </c>
      <c r="B425" s="12" t="s">
        <v>298</v>
      </c>
      <c r="C425" s="46" t="s">
        <v>504</v>
      </c>
      <c r="D425" s="44" t="s">
        <v>59</v>
      </c>
      <c r="E425" s="65">
        <v>3</v>
      </c>
      <c r="F425" s="20"/>
      <c r="G425" s="20"/>
      <c r="H425" s="36"/>
      <c r="I425" s="36"/>
    </row>
    <row r="426" spans="1:9" s="9" customFormat="1" ht="39">
      <c r="A426" s="42">
        <f t="shared" si="11"/>
        <v>406</v>
      </c>
      <c r="B426" s="12" t="s">
        <v>299</v>
      </c>
      <c r="C426" s="46" t="s">
        <v>504</v>
      </c>
      <c r="D426" s="44" t="s">
        <v>59</v>
      </c>
      <c r="E426" s="65">
        <v>3</v>
      </c>
      <c r="F426" s="20"/>
      <c r="G426" s="20"/>
      <c r="H426" s="36"/>
      <c r="I426" s="36"/>
    </row>
    <row r="427" spans="1:9" s="14" customFormat="1" ht="39">
      <c r="A427" s="42">
        <f t="shared" si="11"/>
        <v>407</v>
      </c>
      <c r="B427" s="12" t="s">
        <v>295</v>
      </c>
      <c r="C427" s="46" t="s">
        <v>502</v>
      </c>
      <c r="D427" s="44" t="s">
        <v>59</v>
      </c>
      <c r="E427" s="65">
        <v>2</v>
      </c>
      <c r="F427" s="28"/>
      <c r="G427" s="28"/>
      <c r="H427" s="41"/>
      <c r="I427" s="41"/>
    </row>
    <row r="428" spans="1:9" s="9" customFormat="1" ht="39">
      <c r="A428" s="42">
        <f t="shared" si="11"/>
        <v>408</v>
      </c>
      <c r="B428" s="12" t="s">
        <v>296</v>
      </c>
      <c r="C428" s="46" t="s">
        <v>502</v>
      </c>
      <c r="D428" s="44" t="s">
        <v>59</v>
      </c>
      <c r="E428" s="65">
        <v>2</v>
      </c>
      <c r="F428" s="20"/>
      <c r="G428" s="20"/>
      <c r="H428" s="36"/>
      <c r="I428" s="36"/>
    </row>
    <row r="429" spans="1:9" s="14" customFormat="1" ht="39">
      <c r="A429" s="42">
        <f t="shared" si="11"/>
        <v>409</v>
      </c>
      <c r="B429" s="12" t="s">
        <v>447</v>
      </c>
      <c r="C429" s="46" t="s">
        <v>511</v>
      </c>
      <c r="D429" s="44" t="s">
        <v>59</v>
      </c>
      <c r="E429" s="65">
        <v>2</v>
      </c>
      <c r="F429" s="28"/>
      <c r="G429" s="28"/>
      <c r="H429" s="41"/>
      <c r="I429" s="41"/>
    </row>
    <row r="430" spans="1:9" s="14" customFormat="1" ht="52">
      <c r="A430" s="42">
        <f t="shared" si="11"/>
        <v>410</v>
      </c>
      <c r="B430" s="12" t="s">
        <v>448</v>
      </c>
      <c r="C430" s="46" t="s">
        <v>512</v>
      </c>
      <c r="D430" s="44" t="s">
        <v>59</v>
      </c>
      <c r="E430" s="65">
        <v>2</v>
      </c>
      <c r="F430" s="28"/>
      <c r="G430" s="28"/>
      <c r="H430" s="41"/>
      <c r="I430" s="41"/>
    </row>
    <row r="431" spans="1:9" s="9" customFormat="1" ht="39">
      <c r="A431" s="42">
        <f t="shared" si="11"/>
        <v>411</v>
      </c>
      <c r="B431" s="53" t="s">
        <v>449</v>
      </c>
      <c r="C431" s="54" t="s">
        <v>513</v>
      </c>
      <c r="D431" s="56" t="s">
        <v>59</v>
      </c>
      <c r="E431" s="65">
        <v>2</v>
      </c>
      <c r="F431" s="20"/>
      <c r="G431" s="20"/>
      <c r="H431" s="36"/>
      <c r="I431" s="36"/>
    </row>
    <row r="432" spans="1:9" s="2" customFormat="1" ht="39">
      <c r="A432" s="42">
        <f t="shared" si="11"/>
        <v>412</v>
      </c>
      <c r="B432" s="61" t="s">
        <v>114</v>
      </c>
      <c r="C432" s="54" t="s">
        <v>427</v>
      </c>
      <c r="D432" s="56" t="s">
        <v>58</v>
      </c>
      <c r="E432" s="65">
        <v>120</v>
      </c>
      <c r="F432" s="20"/>
      <c r="G432" s="20"/>
      <c r="H432" s="20"/>
      <c r="I432" s="20"/>
    </row>
    <row r="433" spans="1:9" s="2" customFormat="1">
      <c r="A433" s="42">
        <f t="shared" si="11"/>
        <v>413</v>
      </c>
      <c r="B433" s="61" t="s">
        <v>115</v>
      </c>
      <c r="C433" s="54" t="s">
        <v>133</v>
      </c>
      <c r="D433" s="56" t="s">
        <v>30</v>
      </c>
      <c r="E433" s="65">
        <v>75</v>
      </c>
      <c r="F433" s="20"/>
      <c r="G433" s="20"/>
      <c r="H433" s="20"/>
      <c r="I433" s="20"/>
    </row>
    <row r="434" spans="1:9" s="2" customFormat="1">
      <c r="A434" s="42">
        <f t="shared" si="11"/>
        <v>414</v>
      </c>
      <c r="B434" s="53" t="s">
        <v>44</v>
      </c>
      <c r="C434" s="54" t="s">
        <v>133</v>
      </c>
      <c r="D434" s="56" t="s">
        <v>30</v>
      </c>
      <c r="E434" s="65">
        <v>120</v>
      </c>
      <c r="F434" s="20"/>
      <c r="G434" s="20"/>
      <c r="H434" s="20"/>
      <c r="I434" s="20"/>
    </row>
    <row r="435" spans="1:9" ht="26">
      <c r="A435" s="42">
        <f t="shared" si="11"/>
        <v>415</v>
      </c>
      <c r="B435" s="53" t="s">
        <v>546</v>
      </c>
      <c r="C435" s="54" t="s">
        <v>392</v>
      </c>
      <c r="D435" s="56" t="s">
        <v>28</v>
      </c>
      <c r="E435" s="65">
        <v>3</v>
      </c>
      <c r="F435" s="20"/>
      <c r="G435" s="20"/>
    </row>
    <row r="436" spans="1:9" s="2" customFormat="1" ht="26">
      <c r="A436" s="42">
        <f t="shared" si="11"/>
        <v>416</v>
      </c>
      <c r="B436" s="12" t="s">
        <v>116</v>
      </c>
      <c r="C436" s="54" t="s">
        <v>327</v>
      </c>
      <c r="D436" s="56" t="s">
        <v>18</v>
      </c>
      <c r="E436" s="65">
        <v>25000</v>
      </c>
      <c r="F436" s="20"/>
      <c r="G436" s="20"/>
      <c r="H436" s="20"/>
      <c r="I436" s="20"/>
    </row>
    <row r="437" spans="1:9" s="2" customFormat="1">
      <c r="A437" s="42">
        <f t="shared" si="11"/>
        <v>417</v>
      </c>
      <c r="B437" s="12" t="s">
        <v>632</v>
      </c>
      <c r="C437" s="46" t="s">
        <v>633</v>
      </c>
      <c r="D437" s="44" t="s">
        <v>51</v>
      </c>
      <c r="E437" s="65">
        <v>70</v>
      </c>
      <c r="F437" s="20"/>
      <c r="G437" s="20"/>
      <c r="H437" s="20"/>
      <c r="I437" s="20"/>
    </row>
    <row r="438" spans="1:9" s="2" customFormat="1">
      <c r="A438" s="42">
        <f t="shared" si="11"/>
        <v>418</v>
      </c>
      <c r="B438" s="12" t="s">
        <v>169</v>
      </c>
      <c r="C438" s="46" t="s">
        <v>170</v>
      </c>
      <c r="D438" s="44" t="s">
        <v>58</v>
      </c>
      <c r="E438" s="65">
        <v>12</v>
      </c>
      <c r="F438" s="20"/>
      <c r="G438" s="20"/>
      <c r="H438" s="20"/>
      <c r="I438" s="20"/>
    </row>
    <row r="439" spans="1:9" s="2" customFormat="1">
      <c r="A439" s="42">
        <f t="shared" si="11"/>
        <v>419</v>
      </c>
      <c r="B439" s="12" t="s">
        <v>139</v>
      </c>
      <c r="C439" s="46" t="s">
        <v>619</v>
      </c>
      <c r="D439" s="44" t="s">
        <v>19</v>
      </c>
      <c r="E439" s="65">
        <v>1500</v>
      </c>
      <c r="F439" s="20"/>
      <c r="G439" s="20"/>
      <c r="H439" s="20"/>
      <c r="I439" s="20"/>
    </row>
    <row r="440" spans="1:9" s="2" customFormat="1" ht="39">
      <c r="A440" s="42">
        <f t="shared" si="11"/>
        <v>420</v>
      </c>
      <c r="B440" s="12" t="s">
        <v>404</v>
      </c>
      <c r="C440" s="46" t="s">
        <v>405</v>
      </c>
      <c r="D440" s="44" t="s">
        <v>19</v>
      </c>
      <c r="E440" s="65">
        <v>500</v>
      </c>
      <c r="F440" s="20"/>
      <c r="G440" s="20"/>
      <c r="H440" s="20"/>
      <c r="I440" s="20"/>
    </row>
    <row r="441" spans="1:9" s="9" customFormat="1" ht="65">
      <c r="A441" s="42">
        <f t="shared" si="11"/>
        <v>421</v>
      </c>
      <c r="B441" s="12" t="s">
        <v>145</v>
      </c>
      <c r="C441" s="46" t="s">
        <v>466</v>
      </c>
      <c r="D441" s="44" t="s">
        <v>19</v>
      </c>
      <c r="E441" s="65">
        <v>500</v>
      </c>
      <c r="F441" s="20"/>
      <c r="G441" s="20"/>
      <c r="H441" s="36"/>
      <c r="I441" s="36"/>
    </row>
    <row r="442" spans="1:9" s="9" customFormat="1" ht="78">
      <c r="A442" s="42">
        <f t="shared" si="11"/>
        <v>422</v>
      </c>
      <c r="B442" s="12" t="s">
        <v>54</v>
      </c>
      <c r="C442" s="46" t="s">
        <v>621</v>
      </c>
      <c r="D442" s="44" t="s">
        <v>19</v>
      </c>
      <c r="E442" s="65">
        <v>4000</v>
      </c>
      <c r="F442" s="20"/>
      <c r="G442" s="20"/>
      <c r="H442" s="36"/>
      <c r="I442" s="36"/>
    </row>
    <row r="443" spans="1:9" s="9" customFormat="1" ht="52">
      <c r="A443" s="42">
        <f t="shared" si="11"/>
        <v>423</v>
      </c>
      <c r="B443" s="12" t="s">
        <v>53</v>
      </c>
      <c r="C443" s="46" t="s">
        <v>465</v>
      </c>
      <c r="D443" s="44" t="s">
        <v>19</v>
      </c>
      <c r="E443" s="65">
        <v>4000</v>
      </c>
      <c r="F443" s="20"/>
      <c r="G443" s="20"/>
      <c r="H443" s="36"/>
      <c r="I443" s="36"/>
    </row>
    <row r="444" spans="1:9" s="9" customFormat="1" ht="26">
      <c r="A444" s="42">
        <f t="shared" si="11"/>
        <v>424</v>
      </c>
      <c r="B444" s="12" t="s">
        <v>324</v>
      </c>
      <c r="C444" s="46" t="s">
        <v>468</v>
      </c>
      <c r="D444" s="44" t="s">
        <v>19</v>
      </c>
      <c r="E444" s="65">
        <v>1500</v>
      </c>
      <c r="F444" s="34"/>
      <c r="G444" s="20"/>
      <c r="H444" s="36"/>
      <c r="I444" s="36"/>
    </row>
    <row r="445" spans="1:9" s="9" customFormat="1" ht="26">
      <c r="A445" s="42">
        <f t="shared" si="11"/>
        <v>425</v>
      </c>
      <c r="B445" s="12" t="s">
        <v>55</v>
      </c>
      <c r="C445" s="46" t="s">
        <v>467</v>
      </c>
      <c r="D445" s="44" t="s">
        <v>19</v>
      </c>
      <c r="E445" s="65">
        <v>6000</v>
      </c>
      <c r="F445" s="20"/>
      <c r="G445" s="20"/>
      <c r="H445" s="36"/>
      <c r="I445" s="36"/>
    </row>
    <row r="446" spans="1:9" s="9" customFormat="1" ht="39">
      <c r="A446" s="42">
        <f t="shared" si="11"/>
        <v>426</v>
      </c>
      <c r="B446" s="12" t="s">
        <v>52</v>
      </c>
      <c r="C446" s="46" t="s">
        <v>622</v>
      </c>
      <c r="D446" s="44" t="s">
        <v>19</v>
      </c>
      <c r="E446" s="65">
        <v>2000</v>
      </c>
      <c r="F446" s="20"/>
      <c r="G446" s="20"/>
      <c r="H446" s="36"/>
      <c r="I446" s="36"/>
    </row>
    <row r="447" spans="1:9" s="2" customFormat="1" ht="26">
      <c r="A447" s="42">
        <f t="shared" si="11"/>
        <v>427</v>
      </c>
      <c r="B447" s="12" t="s">
        <v>135</v>
      </c>
      <c r="C447" s="46" t="s">
        <v>136</v>
      </c>
      <c r="D447" s="44" t="s">
        <v>19</v>
      </c>
      <c r="E447" s="65">
        <v>3000</v>
      </c>
      <c r="F447" s="20"/>
      <c r="G447" s="20"/>
      <c r="H447" s="20"/>
      <c r="I447" s="20"/>
    </row>
    <row r="448" spans="1:9" s="9" customFormat="1" ht="52">
      <c r="A448" s="42">
        <f t="shared" si="11"/>
        <v>428</v>
      </c>
      <c r="B448" s="12" t="s">
        <v>394</v>
      </c>
      <c r="C448" s="46" t="s">
        <v>517</v>
      </c>
      <c r="D448" s="44" t="s">
        <v>19</v>
      </c>
      <c r="E448" s="65">
        <v>68000</v>
      </c>
      <c r="F448" s="20"/>
      <c r="G448" s="20"/>
      <c r="H448" s="36"/>
      <c r="I448" s="36"/>
    </row>
    <row r="449" spans="1:9" s="9" customFormat="1" ht="52">
      <c r="A449" s="42">
        <f t="shared" ref="A449:A460" si="12">ROW()-20</f>
        <v>429</v>
      </c>
      <c r="B449" s="12" t="s">
        <v>406</v>
      </c>
      <c r="C449" s="46" t="s">
        <v>469</v>
      </c>
      <c r="D449" s="44" t="s">
        <v>19</v>
      </c>
      <c r="E449" s="65">
        <v>200</v>
      </c>
      <c r="F449" s="20"/>
      <c r="G449" s="20"/>
      <c r="H449" s="36"/>
      <c r="I449" s="36"/>
    </row>
    <row r="450" spans="1:9" s="2" customFormat="1" ht="52">
      <c r="A450" s="42">
        <f t="shared" si="12"/>
        <v>430</v>
      </c>
      <c r="B450" s="12" t="s">
        <v>171</v>
      </c>
      <c r="C450" s="46" t="s">
        <v>808</v>
      </c>
      <c r="D450" s="44" t="s">
        <v>59</v>
      </c>
      <c r="E450" s="65">
        <v>24</v>
      </c>
      <c r="F450" s="20"/>
      <c r="G450" s="20"/>
      <c r="H450" s="20"/>
      <c r="I450" s="20"/>
    </row>
    <row r="451" spans="1:9" s="2" customFormat="1" ht="26">
      <c r="A451" s="42">
        <f t="shared" si="12"/>
        <v>431</v>
      </c>
      <c r="B451" s="12" t="s">
        <v>140</v>
      </c>
      <c r="C451" s="46" t="s">
        <v>168</v>
      </c>
      <c r="D451" s="44" t="s">
        <v>19</v>
      </c>
      <c r="E451" s="65">
        <v>7000</v>
      </c>
      <c r="F451" s="20"/>
      <c r="G451" s="20"/>
      <c r="H451" s="20"/>
      <c r="I451" s="20"/>
    </row>
    <row r="452" spans="1:9" s="2" customFormat="1" ht="52">
      <c r="A452" s="42">
        <f t="shared" si="12"/>
        <v>432</v>
      </c>
      <c r="B452" s="12" t="s">
        <v>789</v>
      </c>
      <c r="C452" s="46" t="s">
        <v>635</v>
      </c>
      <c r="D452" s="44" t="s">
        <v>39</v>
      </c>
      <c r="E452" s="65">
        <v>150</v>
      </c>
      <c r="F452" s="20"/>
      <c r="G452" s="20"/>
      <c r="H452" s="20"/>
      <c r="I452" s="20"/>
    </row>
    <row r="453" spans="1:9" s="2" customFormat="1" ht="39">
      <c r="A453" s="42">
        <f t="shared" si="12"/>
        <v>433</v>
      </c>
      <c r="B453" s="12" t="s">
        <v>790</v>
      </c>
      <c r="C453" s="46" t="s">
        <v>634</v>
      </c>
      <c r="D453" s="44" t="s">
        <v>39</v>
      </c>
      <c r="E453" s="65">
        <v>120</v>
      </c>
      <c r="F453" s="20"/>
      <c r="G453" s="20"/>
      <c r="H453" s="20"/>
      <c r="I453" s="20"/>
    </row>
    <row r="454" spans="1:9" s="2" customFormat="1">
      <c r="A454" s="42">
        <f t="shared" si="12"/>
        <v>434</v>
      </c>
      <c r="B454" s="12" t="s">
        <v>172</v>
      </c>
      <c r="C454" s="46" t="s">
        <v>173</v>
      </c>
      <c r="D454" s="44" t="s">
        <v>24</v>
      </c>
      <c r="E454" s="65">
        <v>15</v>
      </c>
      <c r="F454" s="20"/>
      <c r="G454" s="20"/>
      <c r="H454" s="20"/>
      <c r="I454" s="20"/>
    </row>
    <row r="455" spans="1:9" s="2" customFormat="1">
      <c r="A455" s="42">
        <f t="shared" si="12"/>
        <v>435</v>
      </c>
      <c r="B455" s="12" t="s">
        <v>174</v>
      </c>
      <c r="C455" s="46" t="s">
        <v>175</v>
      </c>
      <c r="D455" s="44" t="s">
        <v>24</v>
      </c>
      <c r="E455" s="65">
        <v>10</v>
      </c>
      <c r="F455" s="20"/>
      <c r="G455" s="20"/>
      <c r="H455" s="20"/>
      <c r="I455" s="20"/>
    </row>
    <row r="456" spans="1:9" s="2" customFormat="1" ht="26">
      <c r="A456" s="42">
        <f t="shared" si="12"/>
        <v>436</v>
      </c>
      <c r="B456" s="12" t="s">
        <v>429</v>
      </c>
      <c r="C456" s="46" t="s">
        <v>451</v>
      </c>
      <c r="D456" s="44" t="s">
        <v>43</v>
      </c>
      <c r="E456" s="65">
        <v>24</v>
      </c>
      <c r="F456" s="20"/>
      <c r="G456" s="20"/>
      <c r="H456" s="20"/>
      <c r="I456" s="20"/>
    </row>
    <row r="457" spans="1:9" s="2" customFormat="1">
      <c r="A457" s="42">
        <f t="shared" si="12"/>
        <v>437</v>
      </c>
      <c r="B457" s="53" t="s">
        <v>155</v>
      </c>
      <c r="C457" s="54" t="s">
        <v>156</v>
      </c>
      <c r="D457" s="55" t="s">
        <v>59</v>
      </c>
      <c r="E457" s="65">
        <v>24</v>
      </c>
      <c r="F457" s="20"/>
      <c r="G457" s="20"/>
      <c r="H457" s="20"/>
      <c r="I457" s="20"/>
    </row>
    <row r="458" spans="1:9" s="2" customFormat="1" ht="39">
      <c r="A458" s="42">
        <f t="shared" si="12"/>
        <v>438</v>
      </c>
      <c r="B458" s="12" t="s">
        <v>6</v>
      </c>
      <c r="C458" s="46" t="s">
        <v>440</v>
      </c>
      <c r="D458" s="44" t="s">
        <v>39</v>
      </c>
      <c r="E458" s="65">
        <v>180</v>
      </c>
      <c r="F458" s="20"/>
      <c r="G458" s="20"/>
      <c r="H458" s="20"/>
      <c r="I458" s="20"/>
    </row>
    <row r="459" spans="1:9" s="2" customFormat="1" ht="26">
      <c r="A459" s="42">
        <f t="shared" si="12"/>
        <v>439</v>
      </c>
      <c r="B459" s="12" t="s">
        <v>141</v>
      </c>
      <c r="C459" s="46" t="s">
        <v>105</v>
      </c>
      <c r="D459" s="44" t="s">
        <v>28</v>
      </c>
      <c r="E459" s="65">
        <v>400</v>
      </c>
      <c r="F459" s="20"/>
      <c r="G459" s="20"/>
      <c r="H459" s="20"/>
      <c r="I459" s="20"/>
    </row>
    <row r="460" spans="1:9" s="2" customFormat="1" ht="65">
      <c r="A460" s="42">
        <f t="shared" si="12"/>
        <v>440</v>
      </c>
      <c r="B460" s="12" t="s">
        <v>142</v>
      </c>
      <c r="C460" s="46" t="s">
        <v>117</v>
      </c>
      <c r="D460" s="44" t="s">
        <v>27</v>
      </c>
      <c r="E460" s="65">
        <v>5</v>
      </c>
      <c r="F460" s="20"/>
      <c r="G460" s="20"/>
      <c r="H460" s="20"/>
      <c r="I460" s="20"/>
    </row>
    <row r="461" spans="1:9" ht="15.75" customHeight="1">
      <c r="A461" s="15"/>
      <c r="B461" s="6" t="s">
        <v>788</v>
      </c>
      <c r="C461" s="16"/>
      <c r="D461" s="16"/>
      <c r="E461" s="66"/>
      <c r="F461" s="20"/>
      <c r="G461" s="20"/>
    </row>
    <row r="462" spans="1:9" ht="13.5">
      <c r="A462" s="3"/>
      <c r="B462" s="17"/>
      <c r="C462" s="2"/>
      <c r="D462" s="2"/>
      <c r="E462" s="62"/>
      <c r="F462" s="20"/>
      <c r="G462" s="20"/>
    </row>
    <row r="463" spans="1:9">
      <c r="A463" s="3"/>
      <c r="B463" s="18"/>
      <c r="C463" s="2"/>
      <c r="D463" s="2"/>
      <c r="E463" s="62"/>
      <c r="F463" s="20"/>
      <c r="G463" s="20"/>
    </row>
    <row r="464" spans="1:9" ht="15">
      <c r="A464" s="3"/>
      <c r="B464" s="19"/>
      <c r="C464" s="2"/>
      <c r="D464" s="2"/>
      <c r="E464" s="62"/>
      <c r="F464" s="20"/>
      <c r="G464" s="20"/>
    </row>
  </sheetData>
  <mergeCells count="3">
    <mergeCell ref="B267:D267"/>
    <mergeCell ref="A4:E4"/>
    <mergeCell ref="A3:E3"/>
  </mergeCells>
  <conditionalFormatting sqref="B168:B172">
    <cfRule type="duplicateValues" dxfId="104" priority="10"/>
    <cfRule type="duplicateValues" dxfId="103" priority="11"/>
    <cfRule type="duplicateValues" dxfId="102" priority="12"/>
  </conditionalFormatting>
  <conditionalFormatting sqref="B180:B181">
    <cfRule type="duplicateValues" dxfId="101" priority="28"/>
    <cfRule type="duplicateValues" dxfId="100" priority="29"/>
    <cfRule type="duplicateValues" dxfId="99" priority="30"/>
  </conditionalFormatting>
  <conditionalFormatting sqref="B195:B196">
    <cfRule type="duplicateValues" dxfId="98" priority="43"/>
    <cfRule type="duplicateValues" dxfId="97" priority="44"/>
    <cfRule type="duplicateValues" dxfId="96" priority="45"/>
  </conditionalFormatting>
  <conditionalFormatting sqref="B220:B221">
    <cfRule type="duplicateValues" dxfId="95" priority="55"/>
    <cfRule type="duplicateValues" dxfId="94" priority="56"/>
    <cfRule type="duplicateValues" dxfId="93" priority="57"/>
  </conditionalFormatting>
  <conditionalFormatting sqref="B278 B282">
    <cfRule type="duplicateValues" dxfId="92" priority="91"/>
    <cfRule type="duplicateValues" dxfId="91" priority="92"/>
    <cfRule type="duplicateValues" dxfId="90" priority="93"/>
  </conditionalFormatting>
  <conditionalFormatting sqref="B283:B284 B289">
    <cfRule type="duplicateValues" dxfId="89" priority="25"/>
    <cfRule type="duplicateValues" dxfId="88" priority="26"/>
    <cfRule type="duplicateValues" dxfId="87" priority="27"/>
  </conditionalFormatting>
  <conditionalFormatting sqref="B295:B296 B179 B182:B184">
    <cfRule type="duplicateValues" dxfId="86" priority="31"/>
    <cfRule type="duplicateValues" dxfId="85" priority="32"/>
    <cfRule type="duplicateValues" dxfId="84" priority="33"/>
  </conditionalFormatting>
  <conditionalFormatting sqref="B304">
    <cfRule type="duplicateValues" dxfId="83" priority="7"/>
    <cfRule type="duplicateValues" dxfId="82" priority="8"/>
    <cfRule type="duplicateValues" dxfId="81" priority="9"/>
  </conditionalFormatting>
  <conditionalFormatting sqref="B305:B306">
    <cfRule type="duplicateValues" dxfId="80" priority="1"/>
    <cfRule type="duplicateValues" dxfId="79" priority="2"/>
    <cfRule type="duplicateValues" dxfId="78" priority="3"/>
  </conditionalFormatting>
  <conditionalFormatting sqref="B308:B311">
    <cfRule type="duplicateValues" dxfId="77" priority="4"/>
    <cfRule type="duplicateValues" dxfId="76" priority="5"/>
    <cfRule type="duplicateValues" dxfId="75" priority="6"/>
  </conditionalFormatting>
  <conditionalFormatting sqref="B313">
    <cfRule type="duplicateValues" dxfId="74" priority="22"/>
    <cfRule type="duplicateValues" dxfId="73" priority="23"/>
    <cfRule type="duplicateValues" dxfId="72" priority="24"/>
  </conditionalFormatting>
  <conditionalFormatting sqref="B338 B173 B331:B333">
    <cfRule type="duplicateValues" dxfId="71" priority="82"/>
    <cfRule type="duplicateValues" dxfId="70" priority="83"/>
    <cfRule type="duplicateValues" dxfId="69" priority="84"/>
  </conditionalFormatting>
  <conditionalFormatting sqref="B339 B178">
    <cfRule type="duplicateValues" dxfId="68" priority="64"/>
    <cfRule type="duplicateValues" dxfId="67" priority="65"/>
    <cfRule type="duplicateValues" dxfId="66" priority="66"/>
  </conditionalFormatting>
  <conditionalFormatting sqref="B341:B342 B312">
    <cfRule type="duplicateValues" dxfId="65" priority="97"/>
    <cfRule type="duplicateValues" dxfId="64" priority="98"/>
    <cfRule type="duplicateValues" dxfId="63" priority="99"/>
  </conditionalFormatting>
  <conditionalFormatting sqref="B344:B345 B47 B185:B186">
    <cfRule type="duplicateValues" dxfId="62" priority="100"/>
    <cfRule type="duplicateValues" dxfId="61" priority="101"/>
    <cfRule type="duplicateValues" dxfId="60" priority="102"/>
  </conditionalFormatting>
  <conditionalFormatting sqref="B346">
    <cfRule type="duplicateValues" dxfId="59" priority="34"/>
    <cfRule type="duplicateValues" dxfId="58" priority="35"/>
    <cfRule type="duplicateValues" dxfId="57" priority="36"/>
  </conditionalFormatting>
  <conditionalFormatting sqref="B348 B37:B42">
    <cfRule type="duplicateValues" dxfId="56" priority="40"/>
    <cfRule type="duplicateValues" dxfId="55" priority="41"/>
    <cfRule type="duplicateValues" dxfId="54" priority="42"/>
  </conditionalFormatting>
  <conditionalFormatting sqref="B355 B34:B36 B78:B80">
    <cfRule type="duplicateValues" dxfId="53" priority="70"/>
    <cfRule type="duplicateValues" dxfId="52" priority="71"/>
    <cfRule type="duplicateValues" dxfId="51" priority="72"/>
  </conditionalFormatting>
  <conditionalFormatting sqref="B356:B357 B349:B352">
    <cfRule type="duplicateValues" dxfId="50" priority="85"/>
    <cfRule type="duplicateValues" dxfId="49" priority="86"/>
    <cfRule type="duplicateValues" dxfId="48" priority="87"/>
  </conditionalFormatting>
  <conditionalFormatting sqref="B361:B365 B43:B45">
    <cfRule type="duplicateValues" dxfId="47" priority="67"/>
    <cfRule type="duplicateValues" dxfId="46" priority="68"/>
    <cfRule type="duplicateValues" dxfId="45" priority="69"/>
  </conditionalFormatting>
  <conditionalFormatting sqref="B369 B374:B378">
    <cfRule type="duplicateValues" dxfId="44" priority="37"/>
    <cfRule type="duplicateValues" dxfId="43" priority="38"/>
    <cfRule type="duplicateValues" dxfId="42" priority="39"/>
  </conditionalFormatting>
  <conditionalFormatting sqref="B387 B330 B241">
    <cfRule type="duplicateValues" dxfId="41" priority="61"/>
    <cfRule type="duplicateValues" dxfId="40" priority="62"/>
    <cfRule type="duplicateValues" dxfId="39" priority="63"/>
  </conditionalFormatting>
  <conditionalFormatting sqref="B396">
    <cfRule type="duplicateValues" dxfId="38" priority="52"/>
    <cfRule type="duplicateValues" dxfId="37" priority="53"/>
    <cfRule type="duplicateValues" dxfId="36" priority="54"/>
  </conditionalFormatting>
  <conditionalFormatting sqref="B398 B205:B206 B48:B50 B31:B33 B75:B77 B53 B167 B294 B191:B194 B189">
    <cfRule type="duplicateValues" dxfId="35" priority="73"/>
    <cfRule type="duplicateValues" dxfId="34" priority="74"/>
    <cfRule type="duplicateValues" dxfId="33" priority="75"/>
  </conditionalFormatting>
  <conditionalFormatting sqref="B403:B405 B370:B371 B366:B368 B207 B198:B204">
    <cfRule type="duplicateValues" dxfId="32" priority="76"/>
    <cfRule type="duplicateValues" dxfId="31" priority="77"/>
    <cfRule type="duplicateValues" dxfId="30" priority="78"/>
  </conditionalFormatting>
  <conditionalFormatting sqref="B406 B399:B402 B228:B229 B224:B225 B222 B84:B89 B219 B353:B354 B358:B360 B408:B410 B327:B329">
    <cfRule type="duplicateValues" dxfId="29" priority="94"/>
    <cfRule type="duplicateValues" dxfId="28" priority="95"/>
    <cfRule type="duplicateValues" dxfId="27" priority="96"/>
  </conditionalFormatting>
  <conditionalFormatting sqref="B433:B434 B285 B279:B280 B437 B379">
    <cfRule type="duplicateValues" dxfId="26" priority="88"/>
    <cfRule type="duplicateValues" dxfId="25" priority="89"/>
    <cfRule type="duplicateValues" dxfId="24" priority="90"/>
  </conditionalFormatting>
  <conditionalFormatting sqref="B442:B447 B237:B238">
    <cfRule type="duplicateValues" dxfId="23" priority="58"/>
    <cfRule type="duplicateValues" dxfId="22" priority="59"/>
    <cfRule type="duplicateValues" dxfId="21" priority="60"/>
  </conditionalFormatting>
  <conditionalFormatting sqref="B448 B230:B231 B187 B431:B432 B429 B373 B385:B386 B316:B319 B218 B380:B382 B417:B423 B425 B435:B436 B334 B438:B441 B347 B233:B236">
    <cfRule type="duplicateValues" dxfId="20" priority="81"/>
  </conditionalFormatting>
  <conditionalFormatting sqref="B448 B230:B231 B187 B431:B432 B429 B380:B383 B417:B423 B425:B426 B373 B316:B319 B218 B435:B436 B334 B438:B441 B347 B385:B386 B233:B236">
    <cfRule type="duplicateValues" dxfId="19" priority="79"/>
    <cfRule type="duplicateValues" dxfId="18" priority="80"/>
  </conditionalFormatting>
  <conditionalFormatting sqref="B454:B455">
    <cfRule type="duplicateValues" dxfId="17" priority="49"/>
    <cfRule type="duplicateValues" dxfId="16" priority="50"/>
    <cfRule type="duplicateValues" dxfId="15" priority="51"/>
  </conditionalFormatting>
  <conditionalFormatting sqref="B456:B457 B242:B243 B388 B301:B302">
    <cfRule type="duplicateValues" dxfId="14" priority="46"/>
    <cfRule type="duplicateValues" dxfId="13" priority="47"/>
    <cfRule type="duplicateValues" dxfId="12" priority="48"/>
  </conditionalFormatting>
  <conditionalFormatting sqref="B458">
    <cfRule type="duplicateValues" dxfId="11" priority="16"/>
    <cfRule type="duplicateValues" dxfId="10" priority="17"/>
    <cfRule type="duplicateValues" dxfId="9" priority="18"/>
  </conditionalFormatting>
  <conditionalFormatting sqref="B461 B5 B463:B65612">
    <cfRule type="duplicateValues" dxfId="8" priority="13"/>
    <cfRule type="duplicateValues" dxfId="7" priority="14"/>
    <cfRule type="duplicateValues" dxfId="6" priority="15"/>
  </conditionalFormatting>
  <conditionalFormatting sqref="B325:C325 B295:C295 B183:C184 B179:B182 B296">
    <cfRule type="duplicateValues" dxfId="5" priority="19"/>
    <cfRule type="duplicateValues" dxfId="4" priority="20"/>
    <cfRule type="duplicateValues" dxfId="3" priority="21"/>
  </conditionalFormatting>
  <conditionalFormatting sqref="B91:B152 B155:B157">
    <cfRule type="duplicateValues" dxfId="2" priority="103"/>
    <cfRule type="duplicateValues" dxfId="1" priority="104"/>
    <cfRule type="duplicateValues" dxfId="0" priority="105"/>
  </conditionalFormatting>
  <pageMargins left="0.39370078740157483" right="0.39370078740157483" top="0.59055118110236227" bottom="0.59055118110236227" header="0.31496062992125984" footer="0.31496062992125984"/>
  <pageSetup paperSize="9" scale="89" fitToWidth="0" fitToHeight="0" orientation="portrait" r:id="rId1"/>
  <headerFooter>
    <oddFooter>&amp;CPage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HC-phần (3)</vt:lpstr>
      <vt:lpstr>'HC-phần (3)'!Print_Area</vt:lpstr>
      <vt:lpstr>'HC-phần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QUYEN</dc:creator>
  <cp:lastModifiedBy>LUAN</cp:lastModifiedBy>
  <cp:lastPrinted>2023-08-25T02:13:30Z</cp:lastPrinted>
  <dcterms:created xsi:type="dcterms:W3CDTF">2019-03-03T03:52:11Z</dcterms:created>
  <dcterms:modified xsi:type="dcterms:W3CDTF">2023-08-25T07:32:56Z</dcterms:modified>
</cp:coreProperties>
</file>